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D60DB663-E0CD-44E3-8789-CBB907A48936}" xr6:coauthVersionLast="47" xr6:coauthVersionMax="47" xr10:uidLastSave="{00000000-0000-0000-0000-000000000000}"/>
  <bookViews>
    <workbookView xWindow="-108" yWindow="-108" windowWidth="23256" windowHeight="12720" xr2:uid="{4772A1FC-C085-4C16-9EA0-B0ABA6E27697}"/>
  </bookViews>
  <sheets>
    <sheet name="2025_人間ドック" sheetId="1" r:id="rId1"/>
  </sheets>
  <definedNames>
    <definedName name="_xlnm.Print_Area" localSheetId="0">'2025_人間ドック'!$A$1:$O$59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L32" i="1" s="1"/>
  <c r="L34" i="1" s="1"/>
  <c r="L36" i="1" l="1"/>
</calcChain>
</file>

<file path=xl/sharedStrings.xml><?xml version="1.0" encoding="utf-8"?>
<sst xmlns="http://schemas.openxmlformats.org/spreadsheetml/2006/main" count="115" uniqueCount="88">
  <si>
    <t>TEL：03-6215-4030　FAX：03-6215-4031 　MAIL：kenpo@ntv.co.jp</t>
    <phoneticPr fontId="2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</si>
  <si>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2"/>
  </si>
  <si>
    <t>日本テレビ放送網健康保険組合　　</t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</si>
  <si>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2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</si>
  <si>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2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</si>
  <si>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2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</si>
  <si>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2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</si>
  <si>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2"/>
  </si>
  <si>
    <t>円</t>
    <rPh sb="0" eb="1">
      <t>エン</t>
    </rPh>
    <phoneticPr fontId="2"/>
  </si>
  <si>
    <t>A  +  B   =</t>
    <phoneticPr fontId="2"/>
  </si>
  <si>
    <t>オプション検査合計</t>
    <rPh sb="5" eb="7">
      <t>ケンサ</t>
    </rPh>
    <rPh sb="7" eb="9">
      <t>ゴウケイ</t>
    </rPh>
    <phoneticPr fontId="2"/>
  </si>
  <si>
    <t>対象　　　・　　対象外</t>
    <rPh sb="0" eb="2">
      <t>タイショウ</t>
    </rPh>
    <rPh sb="8" eb="11">
      <t>タイショウガイ</t>
    </rPh>
    <phoneticPr fontId="2"/>
  </si>
  <si>
    <t>無　料</t>
    <rPh sb="0" eb="1">
      <t>ナシ</t>
    </rPh>
    <rPh sb="2" eb="3">
      <t>リョウ</t>
    </rPh>
    <phoneticPr fontId="2"/>
  </si>
  <si>
    <t xml:space="preserve"> 直腸診</t>
    <rPh sb="1" eb="3">
      <t>チョクチョウ</t>
    </rPh>
    <rPh sb="3" eb="4">
      <t>シン</t>
    </rPh>
    <phoneticPr fontId="2"/>
  </si>
  <si>
    <r>
      <t xml:space="preserve"> PSA（前立腺検査）：</t>
    </r>
    <r>
      <rPr>
        <sz val="9"/>
        <rFont val="ＭＳ Ｐゴシック"/>
        <family val="3"/>
        <charset val="128"/>
      </rPr>
      <t>男性</t>
    </r>
    <rPh sb="12" eb="14">
      <t>ダンセイ</t>
    </rPh>
    <phoneticPr fontId="2"/>
  </si>
  <si>
    <t>特定健診　対象の有無
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12" eb="14">
      <t>ジム</t>
    </rPh>
    <rPh sb="14" eb="15">
      <t>キョク</t>
    </rPh>
    <rPh sb="15" eb="17">
      <t>キニュウ</t>
    </rPh>
    <rPh sb="17" eb="18">
      <t>ラン</t>
    </rPh>
    <phoneticPr fontId="2"/>
  </si>
  <si>
    <t xml:space="preserve"> 腫瘍マーカーセット（女性・5項目）※3</t>
    <rPh sb="1" eb="3">
      <t>シュヨウ</t>
    </rPh>
    <rPh sb="11" eb="13">
      <t>ジョセイ</t>
    </rPh>
    <rPh sb="15" eb="17">
      <t>コウモク</t>
    </rPh>
    <phoneticPr fontId="2"/>
  </si>
  <si>
    <t xml:space="preserve"> 腫瘍マーカーセット（男性・4項目）※2</t>
    <rPh sb="1" eb="3">
      <t>シュヨウ</t>
    </rPh>
    <rPh sb="11" eb="13">
      <t>ダンセイ</t>
    </rPh>
    <rPh sb="15" eb="17">
      <t>コウモク</t>
    </rPh>
    <phoneticPr fontId="2"/>
  </si>
  <si>
    <t xml:space="preserve"> ABC健診（ペプシノゲン+ピロリ抗体）</t>
    <rPh sb="4" eb="6">
      <t>ケンシン</t>
    </rPh>
    <rPh sb="17" eb="19">
      <t>コウタイ</t>
    </rPh>
    <phoneticPr fontId="2"/>
  </si>
  <si>
    <t>　　6万円を超える場合は、自己負担追加額となります。</t>
    <rPh sb="3" eb="5">
      <t>マンエン</t>
    </rPh>
    <rPh sb="6" eb="7">
      <t>コ</t>
    </rPh>
    <rPh sb="9" eb="11">
      <t>バアイ</t>
    </rPh>
    <rPh sb="13" eb="15">
      <t>ジコ</t>
    </rPh>
    <rPh sb="15" eb="17">
      <t>フタン</t>
    </rPh>
    <rPh sb="17" eb="19">
      <t>ツイカ</t>
    </rPh>
    <rPh sb="19" eb="20">
      <t>ガク</t>
    </rPh>
    <phoneticPr fontId="2"/>
  </si>
  <si>
    <t xml:space="preserve"> ピロリ菌（血液）</t>
    <rPh sb="4" eb="5">
      <t>キン</t>
    </rPh>
    <rPh sb="6" eb="8">
      <t>ケツエキ</t>
    </rPh>
    <phoneticPr fontId="2"/>
  </si>
  <si>
    <t>注）健診費用（A：ドック料金+B：オプション料金）が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リョウキン</t>
    </rPh>
    <phoneticPr fontId="2"/>
  </si>
  <si>
    <t xml:space="preserve"> 内臓脂肪測定（CT）</t>
    <rPh sb="1" eb="3">
      <t>ナイゾウ</t>
    </rPh>
    <rPh sb="3" eb="5">
      <t>シボウ</t>
    </rPh>
    <rPh sb="5" eb="7">
      <t>ソクテイ</t>
    </rPh>
    <phoneticPr fontId="2"/>
  </si>
  <si>
    <t xml:space="preserve"> 尿細胞診</t>
    <rPh sb="1" eb="2">
      <t>ニョウ</t>
    </rPh>
    <rPh sb="2" eb="5">
      <t>サイボウシン</t>
    </rPh>
    <phoneticPr fontId="2"/>
  </si>
  <si>
    <t>健保負担額
（最大54,500円）</t>
    <rPh sb="0" eb="2">
      <t>ケンポ</t>
    </rPh>
    <rPh sb="2" eb="4">
      <t>フタン</t>
    </rPh>
    <rPh sb="4" eb="5">
      <t>ガク</t>
    </rPh>
    <phoneticPr fontId="2"/>
  </si>
  <si>
    <t xml:space="preserve"> 脳MRI・MRA　【14：00～・15：00～】※1</t>
    <rPh sb="1" eb="2">
      <t>ノウ</t>
    </rPh>
    <phoneticPr fontId="2"/>
  </si>
  <si>
    <t xml:space="preserve"> 喀痰細胞診検査　</t>
    <phoneticPr fontId="2"/>
  </si>
  <si>
    <t>自己負担 総額</t>
    <rPh sb="0" eb="2">
      <t>ジコ</t>
    </rPh>
    <rPh sb="2" eb="4">
      <t>フタン</t>
    </rPh>
    <rPh sb="5" eb="7">
      <t>ソウガク</t>
    </rPh>
    <phoneticPr fontId="2"/>
  </si>
  <si>
    <t xml:space="preserve"> 骨密度</t>
    <rPh sb="1" eb="4">
      <t>コツミツド</t>
    </rPh>
    <phoneticPr fontId="2"/>
  </si>
  <si>
    <t xml:space="preserve"> 胸部CT検査＋内臓脂肪測定</t>
    <rPh sb="1" eb="3">
      <t>キョウブ</t>
    </rPh>
    <rPh sb="5" eb="7">
      <t>ケンサ</t>
    </rPh>
    <rPh sb="8" eb="10">
      <t>ナイゾウ</t>
    </rPh>
    <rPh sb="10" eb="12">
      <t>シボウ</t>
    </rPh>
    <rPh sb="12" eb="14">
      <t>ソクテイ</t>
    </rPh>
    <phoneticPr fontId="2"/>
  </si>
  <si>
    <t>自己負担 追加額
【　（A＋Ｂ）－6万円　】</t>
    <rPh sb="0" eb="2">
      <t>ジコ</t>
    </rPh>
    <rPh sb="2" eb="4">
      <t>フタン</t>
    </rPh>
    <rPh sb="5" eb="7">
      <t>ツイカ</t>
    </rPh>
    <rPh sb="7" eb="8">
      <t>ガク</t>
    </rPh>
    <rPh sb="18" eb="20">
      <t>マンエン</t>
    </rPh>
    <phoneticPr fontId="2"/>
  </si>
  <si>
    <t xml:space="preserve"> 胸部CT検査</t>
    <rPh sb="1" eb="3">
      <t>キョウブ</t>
    </rPh>
    <rPh sb="5" eb="7">
      <t>ケンサ</t>
    </rPh>
    <phoneticPr fontId="2"/>
  </si>
  <si>
    <t xml:space="preserve"> C型（HCV抗体）</t>
    <rPh sb="2" eb="3">
      <t>ガタ</t>
    </rPh>
    <rPh sb="7" eb="9">
      <t>コウタイ</t>
    </rPh>
    <phoneticPr fontId="2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</si>
  <si>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2"/>
  </si>
  <si>
    <t xml:space="preserve"> B型（HBs抗体）</t>
    <rPh sb="2" eb="3">
      <t>ガタ</t>
    </rPh>
    <rPh sb="7" eb="9">
      <t>コウタイ</t>
    </rPh>
    <phoneticPr fontId="2"/>
  </si>
  <si>
    <t xml:space="preserve"> 肝炎検査</t>
    <rPh sb="1" eb="3">
      <t>カンエン</t>
    </rPh>
    <rPh sb="3" eb="5">
      <t>ケンサ</t>
    </rPh>
    <phoneticPr fontId="2"/>
  </si>
  <si>
    <t>経鼻</t>
    <rPh sb="0" eb="2">
      <t>ケイビ</t>
    </rPh>
    <phoneticPr fontId="2"/>
  </si>
  <si>
    <t>※3・・・CEA・AFP・CA19-9・CA15-3・CA125</t>
    <phoneticPr fontId="2"/>
  </si>
  <si>
    <t>経口</t>
    <rPh sb="0" eb="2">
      <t>ケイコウ</t>
    </rPh>
    <phoneticPr fontId="2"/>
  </si>
  <si>
    <t xml:space="preserve"> 胃内視鏡検査(X線からの変更料）
【月～金、第２・４土曜】</t>
    <rPh sb="1" eb="2">
      <t>イ</t>
    </rPh>
    <rPh sb="2" eb="5">
      <t>ナイシキョウ</t>
    </rPh>
    <rPh sb="5" eb="7">
      <t>ケンサ</t>
    </rPh>
    <rPh sb="19" eb="20">
      <t>ツキ</t>
    </rPh>
    <rPh sb="21" eb="22">
      <t>キン</t>
    </rPh>
    <rPh sb="23" eb="24">
      <t>ダイ</t>
    </rPh>
    <rPh sb="27" eb="29">
      <t>ドヨウ</t>
    </rPh>
    <phoneticPr fontId="2"/>
  </si>
  <si>
    <t>※2・・・CEA・AFP・CA19-9・PSA</t>
    <phoneticPr fontId="2"/>
  </si>
  <si>
    <t>ＨＰＶ（ヒトパピローマウイルス）検査</t>
    <rPh sb="16" eb="18">
      <t>ケンサ</t>
    </rPh>
    <phoneticPr fontId="2"/>
  </si>
  <si>
    <t>※1・・・メディカルスキャニング池袋で実施</t>
    <rPh sb="16" eb="18">
      <t>イケブクロ</t>
    </rPh>
    <rPh sb="19" eb="21">
      <t>ジッシ</t>
    </rPh>
    <phoneticPr fontId="2"/>
  </si>
  <si>
    <t xml:space="preserve"> 経膣超音波検査</t>
    <rPh sb="1" eb="2">
      <t>ケイ</t>
    </rPh>
    <rPh sb="2" eb="3">
      <t>チツ</t>
    </rPh>
    <rPh sb="3" eb="6">
      <t>チョウオンパ</t>
    </rPh>
    <rPh sb="6" eb="8">
      <t>ケンサ</t>
    </rPh>
    <phoneticPr fontId="2"/>
  </si>
  <si>
    <t xml:space="preserve"> ３D乳房超音波</t>
    <rPh sb="3" eb="5">
      <t>ニュウボウ</t>
    </rPh>
    <rPh sb="5" eb="8">
      <t>チョウオンパ</t>
    </rPh>
    <phoneticPr fontId="2"/>
  </si>
  <si>
    <t>　に含まれます。</t>
    <phoneticPr fontId="2"/>
  </si>
  <si>
    <t xml:space="preserve"> マンモグラフィ（乳房Ｘ線）</t>
    <rPh sb="9" eb="10">
      <t>ニュウ</t>
    </rPh>
    <rPh sb="10" eb="11">
      <t>ボウ</t>
    </rPh>
    <rPh sb="11" eb="13">
      <t>ｘセン</t>
    </rPh>
    <phoneticPr fontId="2"/>
  </si>
  <si>
    <t xml:space="preserve">婦人科                               </t>
    <rPh sb="0" eb="3">
      <t>フジンカ</t>
    </rPh>
    <phoneticPr fontId="2"/>
  </si>
  <si>
    <t>B</t>
    <phoneticPr fontId="2"/>
  </si>
  <si>
    <t>・肝炎検査：B型（HBｓ抗原）は、ドック基本検査</t>
    <rPh sb="7" eb="8">
      <t>ガタ</t>
    </rPh>
    <rPh sb="12" eb="14">
      <t>コウゲン</t>
    </rPh>
    <rPh sb="20" eb="22">
      <t>キホン</t>
    </rPh>
    <rPh sb="22" eb="24">
      <t>ケンサ</t>
    </rPh>
    <phoneticPr fontId="2"/>
  </si>
  <si>
    <t>【対象オプション検査】  希望する検査に ○を付けてください。</t>
    <phoneticPr fontId="2"/>
  </si>
  <si>
    <t>　ドック基本検査に含まれます。</t>
    <phoneticPr fontId="2"/>
  </si>
  <si>
    <t>女性</t>
    <rPh sb="0" eb="2">
      <t>ジョセイ</t>
    </rPh>
    <phoneticPr fontId="2"/>
  </si>
  <si>
    <t>・婦人科基本検査（乳房触診・子宮頸部細胞診）は、</t>
    <rPh sb="1" eb="4">
      <t>フジンカ</t>
    </rPh>
    <rPh sb="4" eb="6">
      <t>キホン</t>
    </rPh>
    <rPh sb="6" eb="8">
      <t>ケンサ</t>
    </rPh>
    <phoneticPr fontId="2"/>
  </si>
  <si>
    <t>男性</t>
    <rPh sb="0" eb="2">
      <t>ダンセイ</t>
    </rPh>
    <phoneticPr fontId="2"/>
  </si>
  <si>
    <t>人間ドック基本料金</t>
    <rPh sb="0" eb="2">
      <t>ニンゲン</t>
    </rPh>
    <rPh sb="5" eb="7">
      <t>キホン</t>
    </rPh>
    <rPh sb="7" eb="9">
      <t>リョウキン</t>
    </rPh>
    <phoneticPr fontId="2"/>
  </si>
  <si>
    <t>A</t>
    <phoneticPr fontId="2"/>
  </si>
  <si>
    <t>【基本検査】  いずれかに ○を付けてください。</t>
    <rPh sb="1" eb="3">
      <t>キホン</t>
    </rPh>
    <phoneticPr fontId="2"/>
  </si>
  <si>
    <t>受診者住所</t>
    <rPh sb="0" eb="3">
      <t>ジュシンシャ</t>
    </rPh>
    <rPh sb="3" eb="5">
      <t>ジュウショ</t>
    </rPh>
    <phoneticPr fontId="2"/>
  </si>
  <si>
    <t>自宅TEL</t>
    <rPh sb="0" eb="2">
      <t>ジタク</t>
    </rPh>
    <phoneticPr fontId="2"/>
  </si>
  <si>
    <t>〒</t>
    <phoneticPr fontId="2"/>
  </si>
  <si>
    <t>性　別</t>
    <rPh sb="0" eb="1">
      <t>セイ</t>
    </rPh>
    <rPh sb="2" eb="3">
      <t>ベツ</t>
    </rPh>
    <phoneticPr fontId="2"/>
  </si>
  <si>
    <t>歳</t>
    <phoneticPr fontId="2"/>
  </si>
  <si>
    <t>S・H　　 　年　　　月　　　日</t>
    <rPh sb="7" eb="8">
      <t>ネン</t>
    </rPh>
    <rPh sb="11" eb="12">
      <t>ツキ</t>
    </rPh>
    <rPh sb="15" eb="16">
      <t>ヒ</t>
    </rPh>
    <phoneticPr fontId="2"/>
  </si>
  <si>
    <t>生年月日</t>
    <rPh sb="0" eb="2">
      <t>セイネン</t>
    </rPh>
    <rPh sb="2" eb="4">
      <t>ガッピ</t>
    </rPh>
    <phoneticPr fontId="2"/>
  </si>
  <si>
    <t>続　柄</t>
    <rPh sb="0" eb="1">
      <t>ゾク</t>
    </rPh>
    <rPh sb="2" eb="3">
      <t>エ</t>
    </rPh>
    <phoneticPr fontId="2"/>
  </si>
  <si>
    <t>受診者名</t>
    <rPh sb="0" eb="3">
      <t>ジュシンシャ</t>
    </rPh>
    <rPh sb="3" eb="4">
      <t>メイ</t>
    </rPh>
    <phoneticPr fontId="2"/>
  </si>
  <si>
    <t>ﾌﾘｶﾞﾅ</t>
  </si>
  <si>
    <t>職場TEL</t>
    <rPh sb="0" eb="2">
      <t>ショクバ</t>
    </rPh>
    <phoneticPr fontId="2"/>
  </si>
  <si>
    <t>社員名
（被保険者）</t>
    <rPh sb="0" eb="2">
      <t>シャイン</t>
    </rPh>
    <phoneticPr fontId="2"/>
  </si>
  <si>
    <t>所属名</t>
    <rPh sb="0" eb="2">
      <t>ショゾク</t>
    </rPh>
    <rPh sb="2" eb="3">
      <t>メイ</t>
    </rPh>
    <phoneticPr fontId="2"/>
  </si>
  <si>
    <t>ﾌﾘｶﾞﾅ</t>
    <phoneticPr fontId="2"/>
  </si>
  <si>
    <t>8401-</t>
  </si>
  <si>
    <t>枝番</t>
    <rPh sb="0" eb="2">
      <t>エダバン</t>
    </rPh>
    <phoneticPr fontId="2"/>
  </si>
  <si>
    <t>番号</t>
    <rPh sb="0" eb="2">
      <t>バンゴウ</t>
    </rPh>
    <phoneticPr fontId="2"/>
  </si>
  <si>
    <t>受診者の記号</t>
    <rPh sb="0" eb="3">
      <t>ジュシンシャ</t>
    </rPh>
    <rPh sb="4" eb="6">
      <t>キゴウ</t>
    </rPh>
    <phoneticPr fontId="2"/>
  </si>
  <si>
    <t>※午後は胃内視鏡
無しの場合のみ、
予約可能</t>
    <rPh sb="12" eb="14">
      <t>バアイ</t>
    </rPh>
    <rPh sb="18" eb="20">
      <t>ヨヤク</t>
    </rPh>
    <rPh sb="20" eb="22">
      <t>カノウ</t>
    </rPh>
    <phoneticPr fontId="2"/>
  </si>
  <si>
    <t>　　年　　月　　日　（　　）　：</t>
    <rPh sb="2" eb="3">
      <t>ネン</t>
    </rPh>
    <rPh sb="5" eb="6">
      <t>ガツ</t>
    </rPh>
    <rPh sb="8" eb="9">
      <t>ヒ</t>
    </rPh>
    <phoneticPr fontId="2"/>
  </si>
  <si>
    <t>受診日</t>
    <rPh sb="0" eb="2">
      <t>ジュシン</t>
    </rPh>
    <rPh sb="2" eb="3">
      <t>ビ</t>
    </rPh>
    <phoneticPr fontId="2"/>
  </si>
  <si>
    <r>
      <t>受付　8：00～8：30　/　8：30～9：00　/　9：00～9：30　/</t>
    </r>
    <r>
      <rPr>
        <u/>
        <sz val="8"/>
        <rFont val="ＭＳ Ｐゴシック"/>
        <family val="3"/>
        <charset val="128"/>
      </rPr>
      <t>13：00～13：30※</t>
    </r>
    <rPh sb="0" eb="2">
      <t>ウケツケ</t>
    </rPh>
    <phoneticPr fontId="2"/>
  </si>
  <si>
    <t>200-</t>
    <phoneticPr fontId="2"/>
  </si>
  <si>
    <t>【受診日】月～土 （土曜日は午前中のみ）</t>
    <phoneticPr fontId="2"/>
  </si>
  <si>
    <t>サン虎の門クリニック</t>
    <rPh sb="2" eb="3">
      <t>トラ</t>
    </rPh>
    <rPh sb="4" eb="5">
      <t>モン</t>
    </rPh>
    <phoneticPr fontId="2"/>
  </si>
  <si>
    <t>受診機関名</t>
    <rPh sb="0" eb="2">
      <t>ジュシン</t>
    </rPh>
    <rPh sb="2" eb="4">
      <t>キカン</t>
    </rPh>
    <rPh sb="4" eb="5">
      <t>メイ</t>
    </rPh>
    <phoneticPr fontId="2"/>
  </si>
  <si>
    <t>8403-</t>
    <phoneticPr fontId="2"/>
  </si>
  <si>
    <t>8402-</t>
    <phoneticPr fontId="2"/>
  </si>
  <si>
    <t>8401-</t>
    <phoneticPr fontId="2"/>
  </si>
  <si>
    <r>
      <t>日本テレビ放送網健康保険組合　　　　　　人間ドック検査　申込書　</t>
    </r>
    <r>
      <rPr>
        <u/>
        <sz val="11"/>
        <rFont val="ＭＳ Ｐゴシック"/>
        <family val="3"/>
        <charset val="128"/>
      </rPr>
      <t>2025年度</t>
    </r>
    <rPh sb="20" eb="22">
      <t>ニンゲン</t>
    </rPh>
    <rPh sb="25" eb="27">
      <t>ケンサ</t>
    </rPh>
    <rPh sb="28" eb="30">
      <t>モウシコミ</t>
    </rPh>
    <rPh sb="30" eb="31">
      <t>ショ</t>
    </rPh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</si>
</sst>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0" fontId="0" fillId="0" borderId="0" xfId="0" applyAlignment="1"/>
    <xf numFmtId="6" fontId="6" fillId="0" borderId="0" xfId="2" applyFont="1" applyBorder="1" applyAlignment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vertical="center" justifyLastLine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>
      <alignment vertical="center"/>
    </xf>
    <xf numFmtId="6" fontId="6" fillId="0" borderId="0" xfId="2" applyFont="1" applyFill="1" applyBorder="1" applyAlignment="1">
      <alignment vertical="center"/>
    </xf>
    <xf numFmtId="0" fontId="11" fillId="0" borderId="0" xfId="0" applyFont="1">
      <alignment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6" fontId="0" fillId="0" borderId="0" xfId="2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38" fontId="14" fillId="0" borderId="1" xfId="0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6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12" fillId="2" borderId="4" xfId="0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8" fontId="14" fillId="0" borderId="2" xfId="1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2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8" fontId="14" fillId="0" borderId="9" xfId="0" applyNumberFormat="1" applyFont="1" applyBorder="1" applyAlignment="1">
      <alignment vertical="center" wrapText="1"/>
    </xf>
    <xf numFmtId="38" fontId="14" fillId="0" borderId="10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6" fontId="0" fillId="0" borderId="9" xfId="2" applyFont="1" applyBorder="1" applyAlignment="1">
      <alignment horizontal="center" vertical="center"/>
    </xf>
    <xf numFmtId="6" fontId="0" fillId="0" borderId="1" xfId="2" applyFont="1" applyBorder="1" applyAlignment="1">
      <alignment horizontal="center" vertical="center"/>
    </xf>
    <xf numFmtId="6" fontId="0" fillId="0" borderId="8" xfId="2" applyFont="1" applyBorder="1" applyAlignment="1">
      <alignment horizontal="center" vertical="center"/>
    </xf>
    <xf numFmtId="6" fontId="0" fillId="0" borderId="5" xfId="2" applyFont="1" applyBorder="1" applyAlignment="1">
      <alignment horizontal="center" vertical="center"/>
    </xf>
    <xf numFmtId="6" fontId="0" fillId="0" borderId="4" xfId="2" applyFont="1" applyBorder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48</xdr:row>
      <xdr:rowOff>152400</xdr:rowOff>
    </xdr:from>
    <xdr:to>
      <xdr:col>13</xdr:col>
      <xdr:colOff>7620</xdr:colOff>
      <xdr:row>58</xdr:row>
      <xdr:rowOff>152400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649CACE8-640D-4AC5-8B53-1A8DDE5EF435}"/>
            </a:ext>
          </a:extLst>
        </xdr:cNvPr>
        <xdr:cNvGrpSpPr>
          <a:grpSpLocks/>
        </xdr:cNvGrpSpPr>
      </xdr:nvGrpSpPr>
      <xdr:grpSpPr bwMode="auto">
        <a:xfrm>
          <a:off x="4853940" y="10561320"/>
          <a:ext cx="1501140" cy="1546860"/>
          <a:chOff x="726" y="890"/>
          <a:chExt cx="144" cy="154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5B59EF5E-C988-4992-8B63-8CCC55C9B6E8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D1BE48E0-4158-1BB2-54FC-97D73CB9792B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312420</xdr:colOff>
      <xdr:row>0</xdr:row>
      <xdr:rowOff>0</xdr:rowOff>
    </xdr:from>
    <xdr:to>
      <xdr:col>13</xdr:col>
      <xdr:colOff>335281</xdr:colOff>
      <xdr:row>3</xdr:row>
      <xdr:rowOff>2541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8827319-1248-4A90-934B-26E6CF2CF6A1}"/>
            </a:ext>
          </a:extLst>
        </xdr:cNvPr>
        <xdr:cNvGrpSpPr/>
      </xdr:nvGrpSpPr>
      <xdr:grpSpPr>
        <a:xfrm>
          <a:off x="416052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C83F70A9-FD0D-341D-1E83-F276E249E31D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604EBF89-09C5-6616-71BC-B9875EBEF8E8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B5C5BADC-6C39-752C-0AC0-CDF417179C7A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EA6259B9-14E0-B896-8B4A-754C1215543D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81F4A926-AF93-38BD-4F1B-BAE9E3D350AF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CBDD6CE3-268C-471A-4AB0-94DD367E0073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95604E66-A31B-072D-47D6-2358D2086B7B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C4BA3F99-352D-A628-CB6A-FB7CBB10BC45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02E1-0308-4543-B763-90D1E48D5F1E}">
  <sheetPr>
    <pageSetUpPr fitToPage="1"/>
  </sheetPr>
  <dimension ref="A1:S63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3.77734375" customWidth="1"/>
    <col min="2" max="2" width="9.44140625" style="2" customWidth="1"/>
    <col min="3" max="3" width="16.33203125" customWidth="1"/>
    <col min="4" max="4" width="6.88671875" customWidth="1"/>
    <col min="5" max="5" width="9.21875" customWidth="1"/>
    <col min="6" max="6" width="3.6640625" style="3" customWidth="1"/>
    <col min="7" max="7" width="3.109375" style="1" customWidth="1"/>
    <col min="8" max="8" width="3.6640625" customWidth="1"/>
    <col min="9" max="9" width="9.109375" style="2" customWidth="1"/>
    <col min="10" max="10" width="10.33203125" style="2" customWidth="1"/>
    <col min="11" max="11" width="1" style="2" customWidth="1"/>
    <col min="12" max="12" width="9.6640625" customWidth="1"/>
    <col min="13" max="13" width="6.33203125" style="2" customWidth="1"/>
    <col min="14" max="14" width="5" customWidth="1"/>
    <col min="15" max="15" width="1.109375" customWidth="1"/>
    <col min="19" max="19" width="3.44140625" style="1" customWidth="1"/>
  </cols>
  <sheetData>
    <row r="1" spans="1:18" ht="23.25" customHeight="1" thickTop="1" x14ac:dyDescent="0.2">
      <c r="A1" s="90" t="s">
        <v>87</v>
      </c>
      <c r="B1" s="91"/>
      <c r="C1" s="91"/>
      <c r="D1" s="91"/>
      <c r="E1" s="91"/>
      <c r="F1" s="91"/>
      <c r="G1" s="91"/>
      <c r="H1" s="92"/>
      <c r="Q1" s="76" t="s">
        <v>86</v>
      </c>
    </row>
    <row r="2" spans="1:18" ht="28.5" customHeight="1" thickBot="1" x14ac:dyDescent="0.25">
      <c r="A2" s="93"/>
      <c r="B2" s="94"/>
      <c r="C2" s="94"/>
      <c r="D2" s="94"/>
      <c r="E2" s="94"/>
      <c r="F2" s="94"/>
      <c r="G2" s="94"/>
      <c r="H2" s="95"/>
      <c r="O2" s="13"/>
      <c r="Q2" s="76" t="s">
        <v>85</v>
      </c>
      <c r="R2" s="5"/>
    </row>
    <row r="3" spans="1:18" ht="16.2" customHeight="1" thickTop="1" x14ac:dyDescent="0.2">
      <c r="A3" s="77"/>
      <c r="B3" s="77"/>
      <c r="C3" s="77"/>
      <c r="D3" s="77"/>
      <c r="E3" s="77"/>
      <c r="F3" s="77"/>
      <c r="G3" s="77"/>
      <c r="H3" s="77"/>
      <c r="I3" s="15"/>
      <c r="J3" s="15"/>
      <c r="K3" s="96"/>
      <c r="L3" s="96"/>
      <c r="M3" s="96"/>
      <c r="N3" s="96"/>
      <c r="O3" s="13"/>
      <c r="Q3" s="76" t="s">
        <v>84</v>
      </c>
      <c r="R3" s="5"/>
    </row>
    <row r="4" spans="1:18" ht="18" customHeight="1" x14ac:dyDescent="0.2">
      <c r="A4" s="79" t="s">
        <v>83</v>
      </c>
      <c r="B4" s="79"/>
      <c r="C4" s="97" t="s">
        <v>82</v>
      </c>
      <c r="D4" s="97"/>
      <c r="E4" s="97"/>
      <c r="F4" s="97"/>
      <c r="G4" s="99" t="s">
        <v>81</v>
      </c>
      <c r="H4" s="99"/>
      <c r="I4" s="99"/>
      <c r="J4" s="99"/>
      <c r="K4" s="99"/>
      <c r="L4" s="99"/>
      <c r="M4" s="99"/>
      <c r="N4" s="99"/>
      <c r="Q4" s="76" t="s">
        <v>80</v>
      </c>
    </row>
    <row r="5" spans="1:18" ht="28.95" customHeight="1" x14ac:dyDescent="0.2">
      <c r="A5" s="79"/>
      <c r="B5" s="79"/>
      <c r="C5" s="98"/>
      <c r="D5" s="98"/>
      <c r="E5" s="98"/>
      <c r="F5" s="98"/>
      <c r="G5" s="78" t="s">
        <v>79</v>
      </c>
      <c r="H5" s="78"/>
      <c r="I5" s="78"/>
      <c r="J5" s="78"/>
      <c r="K5" s="78"/>
      <c r="L5" s="78"/>
      <c r="M5" s="78"/>
      <c r="N5" s="78"/>
      <c r="O5" s="3"/>
      <c r="P5" s="75"/>
      <c r="Q5" s="2"/>
    </row>
    <row r="6" spans="1:18" ht="13.2" customHeight="1" x14ac:dyDescent="0.2">
      <c r="A6" s="79" t="s">
        <v>78</v>
      </c>
      <c r="B6" s="79"/>
      <c r="C6" s="80" t="s">
        <v>77</v>
      </c>
      <c r="D6" s="80"/>
      <c r="E6" s="80"/>
      <c r="F6" s="80"/>
      <c r="G6" s="82" t="s">
        <v>76</v>
      </c>
      <c r="H6" s="82"/>
      <c r="I6" s="82"/>
      <c r="J6" s="84" t="s">
        <v>75</v>
      </c>
      <c r="K6" s="84"/>
      <c r="L6" s="74" t="s">
        <v>74</v>
      </c>
      <c r="M6" s="74" t="s">
        <v>73</v>
      </c>
      <c r="N6" s="71"/>
      <c r="O6" s="71"/>
    </row>
    <row r="7" spans="1:18" ht="28.95" customHeight="1" x14ac:dyDescent="0.2">
      <c r="A7" s="79"/>
      <c r="B7" s="79"/>
      <c r="C7" s="81"/>
      <c r="D7" s="81"/>
      <c r="E7" s="81"/>
      <c r="F7" s="81"/>
      <c r="G7" s="83"/>
      <c r="H7" s="83"/>
      <c r="I7" s="83"/>
      <c r="J7" s="85" t="s">
        <v>72</v>
      </c>
      <c r="K7" s="85"/>
      <c r="L7" s="73"/>
      <c r="M7" s="72"/>
      <c r="N7" s="71"/>
      <c r="O7" s="71"/>
    </row>
    <row r="8" spans="1:18" ht="6" customHeight="1" x14ac:dyDescent="0.2">
      <c r="A8" s="62"/>
      <c r="B8" s="62"/>
      <c r="C8" s="62"/>
      <c r="D8" s="62"/>
      <c r="E8" s="62"/>
      <c r="F8" s="18"/>
      <c r="G8" s="18"/>
      <c r="H8" s="18"/>
      <c r="I8" s="18"/>
      <c r="J8" s="86"/>
      <c r="K8" s="86"/>
      <c r="L8" s="86"/>
      <c r="M8" s="86"/>
      <c r="N8" s="86"/>
      <c r="O8" s="71"/>
    </row>
    <row r="9" spans="1:18" ht="16.2" customHeight="1" x14ac:dyDescent="0.2">
      <c r="A9" s="88" t="s">
        <v>71</v>
      </c>
      <c r="B9" s="88"/>
      <c r="C9" s="86"/>
      <c r="D9" s="86"/>
      <c r="E9" s="86"/>
      <c r="F9" s="86"/>
      <c r="G9" s="86"/>
      <c r="H9" s="89" t="s">
        <v>70</v>
      </c>
      <c r="I9" s="89"/>
      <c r="J9" s="87"/>
      <c r="K9" s="87"/>
      <c r="L9" s="87"/>
      <c r="M9" s="87"/>
      <c r="N9" s="87"/>
    </row>
    <row r="10" spans="1:18" ht="25.5" customHeight="1" x14ac:dyDescent="0.2">
      <c r="A10" s="103" t="s">
        <v>69</v>
      </c>
      <c r="B10" s="104"/>
      <c r="C10" s="81"/>
      <c r="D10" s="81"/>
      <c r="E10" s="81"/>
      <c r="F10" s="81"/>
      <c r="G10" s="81"/>
      <c r="H10" s="88" t="s">
        <v>68</v>
      </c>
      <c r="I10" s="88"/>
      <c r="J10" s="105"/>
      <c r="K10" s="105"/>
      <c r="L10" s="105"/>
      <c r="M10" s="105"/>
      <c r="N10" s="105"/>
    </row>
    <row r="11" spans="1:18" x14ac:dyDescent="0.2">
      <c r="A11" s="88" t="s">
        <v>67</v>
      </c>
      <c r="B11" s="88"/>
      <c r="C11" s="86"/>
      <c r="D11" s="86"/>
      <c r="E11" s="86"/>
      <c r="F11" s="86"/>
      <c r="G11" s="86"/>
      <c r="H11" s="36"/>
      <c r="I11" s="51"/>
      <c r="J11" s="51"/>
      <c r="K11" s="51"/>
      <c r="L11" s="36"/>
    </row>
    <row r="12" spans="1:18" ht="15" customHeight="1" x14ac:dyDescent="0.2">
      <c r="A12" s="79" t="s">
        <v>66</v>
      </c>
      <c r="B12" s="79"/>
      <c r="C12" s="106"/>
      <c r="D12" s="106"/>
      <c r="E12" s="106"/>
      <c r="F12" s="106"/>
      <c r="G12" s="106"/>
      <c r="H12" s="79" t="s">
        <v>65</v>
      </c>
      <c r="I12" s="79"/>
      <c r="J12" s="107"/>
      <c r="K12" s="107"/>
      <c r="L12" s="36"/>
    </row>
    <row r="13" spans="1:18" ht="9" customHeight="1" x14ac:dyDescent="0.2">
      <c r="A13" s="79"/>
      <c r="B13" s="79"/>
      <c r="C13" s="81"/>
      <c r="D13" s="81"/>
      <c r="E13" s="81"/>
      <c r="F13" s="81"/>
      <c r="G13" s="81"/>
      <c r="H13" s="79"/>
      <c r="I13" s="79"/>
      <c r="J13" s="108"/>
      <c r="K13" s="108"/>
      <c r="L13" s="36"/>
    </row>
    <row r="14" spans="1:18" ht="9.9" customHeight="1" x14ac:dyDescent="0.2">
      <c r="A14" s="64"/>
      <c r="B14" s="62"/>
      <c r="C14" s="36"/>
      <c r="D14" s="36"/>
      <c r="E14" s="36"/>
      <c r="F14" s="28"/>
      <c r="G14" s="63"/>
      <c r="H14" s="70"/>
      <c r="I14" s="62"/>
      <c r="J14" s="51"/>
      <c r="K14" s="51"/>
      <c r="L14" s="36"/>
    </row>
    <row r="15" spans="1:18" ht="21" customHeight="1" x14ac:dyDescent="0.2">
      <c r="A15" s="79" t="s">
        <v>64</v>
      </c>
      <c r="B15" s="79"/>
      <c r="C15" s="109" t="s">
        <v>63</v>
      </c>
      <c r="D15" s="110"/>
      <c r="E15" s="69"/>
      <c r="F15" s="68" t="s">
        <v>62</v>
      </c>
      <c r="G15" s="63"/>
      <c r="H15" s="79" t="s">
        <v>61</v>
      </c>
      <c r="I15" s="79"/>
      <c r="J15" s="107"/>
      <c r="K15" s="107"/>
      <c r="L15" s="36"/>
    </row>
    <row r="16" spans="1:18" ht="9.75" customHeight="1" x14ac:dyDescent="0.2">
      <c r="A16" s="62"/>
      <c r="B16" s="62"/>
      <c r="C16" s="67"/>
      <c r="D16" s="66"/>
      <c r="E16" s="65"/>
      <c r="F16" s="28"/>
      <c r="G16" s="63"/>
      <c r="H16" s="88"/>
      <c r="I16" s="88"/>
      <c r="J16" s="108"/>
      <c r="K16" s="108"/>
      <c r="L16" s="36"/>
    </row>
    <row r="17" spans="1:14" ht="27.6" customHeight="1" x14ac:dyDescent="0.2">
      <c r="A17" s="64"/>
      <c r="B17" s="62"/>
      <c r="C17" s="100" t="s">
        <v>60</v>
      </c>
      <c r="D17" s="101"/>
      <c r="E17" s="36"/>
      <c r="F17" s="28"/>
      <c r="G17" s="63"/>
      <c r="H17" s="79" t="s">
        <v>59</v>
      </c>
      <c r="I17" s="79"/>
      <c r="J17" s="102"/>
      <c r="K17" s="102"/>
      <c r="L17" s="102"/>
      <c r="M17" s="102"/>
      <c r="N17" s="102"/>
    </row>
    <row r="18" spans="1:14" ht="34.950000000000003" customHeight="1" x14ac:dyDescent="0.2">
      <c r="A18" s="79" t="s">
        <v>58</v>
      </c>
      <c r="B18" s="79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4" ht="11.25" customHeight="1" x14ac:dyDescent="0.2">
      <c r="A19" s="62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8" customHeight="1" x14ac:dyDescent="0.2">
      <c r="A20" s="51"/>
      <c r="B20" s="101" t="s">
        <v>57</v>
      </c>
      <c r="C20" s="101"/>
      <c r="D20" s="101"/>
      <c r="E20" s="101"/>
      <c r="F20" s="101"/>
      <c r="G20" s="101"/>
      <c r="H20" s="101"/>
      <c r="I20" s="19"/>
      <c r="J20" s="60"/>
      <c r="K20" s="60"/>
      <c r="L20" s="60"/>
      <c r="M20" s="60"/>
      <c r="N20" s="60"/>
    </row>
    <row r="21" spans="1:14" ht="21.9" customHeight="1" x14ac:dyDescent="0.2">
      <c r="A21" s="137" t="s">
        <v>56</v>
      </c>
      <c r="B21" s="117" t="s">
        <v>55</v>
      </c>
      <c r="C21" s="119"/>
      <c r="D21" s="58" t="s">
        <v>54</v>
      </c>
      <c r="E21" s="59">
        <v>45100</v>
      </c>
      <c r="F21" s="58" t="s">
        <v>8</v>
      </c>
      <c r="G21" s="39"/>
      <c r="H21" s="13"/>
      <c r="I21" s="19" t="s">
        <v>53</v>
      </c>
      <c r="J21" s="60"/>
      <c r="K21" s="60"/>
      <c r="L21" s="60"/>
      <c r="M21" s="60"/>
      <c r="N21" s="60"/>
    </row>
    <row r="22" spans="1:14" ht="21.9" customHeight="1" x14ac:dyDescent="0.2">
      <c r="A22" s="137"/>
      <c r="B22" s="120"/>
      <c r="C22" s="122"/>
      <c r="D22" s="58" t="s">
        <v>52</v>
      </c>
      <c r="E22" s="59">
        <v>47300</v>
      </c>
      <c r="F22" s="58" t="s">
        <v>8</v>
      </c>
      <c r="G22" s="39"/>
      <c r="H22" s="13"/>
      <c r="I22" s="19" t="s">
        <v>51</v>
      </c>
      <c r="J22" s="57"/>
      <c r="K22" s="57"/>
      <c r="L22" s="57"/>
      <c r="M22" s="57"/>
    </row>
    <row r="23" spans="1:14" ht="20.100000000000001" customHeight="1" x14ac:dyDescent="0.2">
      <c r="B23" t="s">
        <v>50</v>
      </c>
      <c r="F23"/>
      <c r="G23"/>
      <c r="I23" s="54" t="s">
        <v>49</v>
      </c>
      <c r="J23" s="54"/>
      <c r="K23" s="54"/>
      <c r="L23" s="54"/>
      <c r="M23" s="54"/>
      <c r="N23" s="54"/>
    </row>
    <row r="24" spans="1:14" ht="15.9" customHeight="1" x14ac:dyDescent="0.2">
      <c r="A24" s="51" t="s">
        <v>48</v>
      </c>
      <c r="B24" s="138" t="s">
        <v>47</v>
      </c>
      <c r="C24" s="134" t="s">
        <v>46</v>
      </c>
      <c r="D24" s="136"/>
      <c r="E24" s="43">
        <v>6000</v>
      </c>
      <c r="F24" s="39" t="s">
        <v>8</v>
      </c>
      <c r="G24" s="39"/>
      <c r="H24" s="38"/>
      <c r="I24" s="54" t="s">
        <v>45</v>
      </c>
    </row>
    <row r="25" spans="1:14" ht="15.9" customHeight="1" x14ac:dyDescent="0.2">
      <c r="A25" s="51"/>
      <c r="B25" s="139"/>
      <c r="C25" s="48" t="s">
        <v>44</v>
      </c>
      <c r="D25" s="46"/>
      <c r="E25" s="43">
        <v>6000</v>
      </c>
      <c r="F25" s="39" t="s">
        <v>8</v>
      </c>
      <c r="G25" s="39"/>
      <c r="H25" s="38"/>
      <c r="J25" s="36"/>
      <c r="K25" s="36"/>
      <c r="M25" s="36"/>
    </row>
    <row r="26" spans="1:14" ht="15.9" customHeight="1" x14ac:dyDescent="0.2">
      <c r="A26" s="51"/>
      <c r="B26" s="139"/>
      <c r="C26" s="134" t="s">
        <v>43</v>
      </c>
      <c r="D26" s="136"/>
      <c r="E26" s="43">
        <v>6900</v>
      </c>
      <c r="F26" s="39" t="s">
        <v>8</v>
      </c>
      <c r="G26" s="39"/>
      <c r="H26" s="38"/>
      <c r="I26" s="19" t="s">
        <v>42</v>
      </c>
      <c r="J26" s="36"/>
      <c r="K26" s="36"/>
      <c r="L26" s="56"/>
      <c r="M26" s="36"/>
    </row>
    <row r="27" spans="1:14" ht="15.9" customHeight="1" x14ac:dyDescent="0.2">
      <c r="A27" s="51"/>
      <c r="B27" s="140"/>
      <c r="C27" s="141" t="s">
        <v>41</v>
      </c>
      <c r="D27" s="142"/>
      <c r="E27" s="43">
        <v>8000</v>
      </c>
      <c r="F27" s="39" t="s">
        <v>8</v>
      </c>
      <c r="G27" s="39"/>
      <c r="H27" s="38"/>
      <c r="I27" s="54" t="s">
        <v>40</v>
      </c>
      <c r="J27" s="54"/>
      <c r="K27" s="54"/>
      <c r="L27" s="54"/>
      <c r="M27" s="54"/>
      <c r="N27" s="54"/>
    </row>
    <row r="28" spans="1:14" ht="15.9" customHeight="1" x14ac:dyDescent="0.2">
      <c r="A28" s="51"/>
      <c r="B28" s="111" t="s">
        <v>39</v>
      </c>
      <c r="C28" s="112"/>
      <c r="D28" s="55" t="s">
        <v>38</v>
      </c>
      <c r="E28" s="43">
        <v>5500</v>
      </c>
      <c r="F28" s="39" t="s">
        <v>8</v>
      </c>
      <c r="G28" s="39"/>
      <c r="H28" s="38"/>
      <c r="I28" s="54" t="s">
        <v>37</v>
      </c>
      <c r="J28" s="54"/>
      <c r="K28" s="54"/>
      <c r="L28" s="54"/>
      <c r="M28" s="54"/>
      <c r="N28" s="54"/>
    </row>
    <row r="29" spans="1:14" ht="15.9" customHeight="1" x14ac:dyDescent="0.2">
      <c r="A29" s="51"/>
      <c r="B29" s="113"/>
      <c r="C29" s="114"/>
      <c r="D29" s="53" t="s">
        <v>36</v>
      </c>
      <c r="E29" s="49">
        <v>5500</v>
      </c>
      <c r="F29" s="39" t="s">
        <v>8</v>
      </c>
      <c r="G29" s="39"/>
      <c r="H29" s="38"/>
      <c r="I29" s="52"/>
      <c r="J29" s="52"/>
      <c r="K29" s="52"/>
      <c r="M29"/>
    </row>
    <row r="30" spans="1:14" ht="15.9" customHeight="1" x14ac:dyDescent="0.2">
      <c r="A30" s="51"/>
      <c r="B30" s="115" t="s">
        <v>35</v>
      </c>
      <c r="C30" s="41" t="s">
        <v>34</v>
      </c>
      <c r="D30" s="46"/>
      <c r="E30" s="43">
        <v>1200</v>
      </c>
      <c r="F30" s="39" t="s">
        <v>8</v>
      </c>
      <c r="G30" s="39"/>
      <c r="H30" s="38"/>
      <c r="I30" s="117" t="s">
        <v>33</v>
      </c>
      <c r="J30" s="118"/>
      <c r="K30" s="119"/>
      <c r="L30" s="123">
        <v>5500</v>
      </c>
      <c r="M30" s="119" t="s">
        <v>8</v>
      </c>
    </row>
    <row r="31" spans="1:14" ht="15.9" customHeight="1" x14ac:dyDescent="0.2">
      <c r="B31" s="116"/>
      <c r="C31" s="41" t="s">
        <v>32</v>
      </c>
      <c r="D31" s="50"/>
      <c r="E31" s="49">
        <v>3500</v>
      </c>
      <c r="F31" s="39" t="s">
        <v>8</v>
      </c>
      <c r="G31" s="39"/>
      <c r="H31" s="38"/>
      <c r="I31" s="120"/>
      <c r="J31" s="121"/>
      <c r="K31" s="122"/>
      <c r="L31" s="124"/>
      <c r="M31" s="122"/>
    </row>
    <row r="32" spans="1:14" ht="15.9" customHeight="1" x14ac:dyDescent="0.2">
      <c r="B32" s="48" t="s">
        <v>31</v>
      </c>
      <c r="C32" s="47"/>
      <c r="D32" s="40"/>
      <c r="E32" s="49">
        <v>15000</v>
      </c>
      <c r="F32" s="39" t="s">
        <v>8</v>
      </c>
      <c r="G32" s="39"/>
      <c r="H32" s="38"/>
      <c r="I32" s="125" t="s">
        <v>30</v>
      </c>
      <c r="J32" s="126"/>
      <c r="K32" s="127"/>
      <c r="L32" s="130">
        <f>IF(E46-60000&gt;0,E46-60000,0)</f>
        <v>0</v>
      </c>
      <c r="M32" s="132" t="s">
        <v>8</v>
      </c>
    </row>
    <row r="33" spans="2:16" ht="15.9" customHeight="1" thickBot="1" x14ac:dyDescent="0.25">
      <c r="B33" s="134" t="s">
        <v>29</v>
      </c>
      <c r="C33" s="135"/>
      <c r="D33" s="136"/>
      <c r="E33" s="43">
        <v>18500</v>
      </c>
      <c r="F33" s="39" t="s">
        <v>8</v>
      </c>
      <c r="G33" s="39"/>
      <c r="H33" s="38"/>
      <c r="I33" s="128"/>
      <c r="J33" s="103"/>
      <c r="K33" s="129"/>
      <c r="L33" s="131"/>
      <c r="M33" s="133"/>
    </row>
    <row r="34" spans="2:16" ht="15.9" customHeight="1" x14ac:dyDescent="0.2">
      <c r="B34" s="42" t="s">
        <v>28</v>
      </c>
      <c r="C34" s="47"/>
      <c r="D34" s="40"/>
      <c r="E34" s="43">
        <v>2300</v>
      </c>
      <c r="F34" s="39" t="s">
        <v>8</v>
      </c>
      <c r="G34" s="39"/>
      <c r="H34" s="38"/>
      <c r="I34" s="150" t="s">
        <v>27</v>
      </c>
      <c r="J34" s="151"/>
      <c r="K34" s="151"/>
      <c r="L34" s="154">
        <f>L30+L32</f>
        <v>5500</v>
      </c>
      <c r="M34" s="156" t="s">
        <v>8</v>
      </c>
    </row>
    <row r="35" spans="2:16" ht="15.9" customHeight="1" thickBot="1" x14ac:dyDescent="0.25">
      <c r="B35" s="42" t="s">
        <v>26</v>
      </c>
      <c r="C35" s="41"/>
      <c r="D35" s="40"/>
      <c r="E35" s="43">
        <v>3500</v>
      </c>
      <c r="F35" s="39" t="s">
        <v>8</v>
      </c>
      <c r="G35" s="39"/>
      <c r="H35" s="38"/>
      <c r="I35" s="152"/>
      <c r="J35" s="153"/>
      <c r="K35" s="153"/>
      <c r="L35" s="155"/>
      <c r="M35" s="157"/>
      <c r="N35" s="158"/>
    </row>
    <row r="36" spans="2:16" ht="15.9" customHeight="1" x14ac:dyDescent="0.2">
      <c r="B36" s="134" t="s">
        <v>25</v>
      </c>
      <c r="C36" s="135"/>
      <c r="D36" s="136"/>
      <c r="E36" s="43">
        <v>34600</v>
      </c>
      <c r="F36" s="39" t="s">
        <v>8</v>
      </c>
      <c r="G36" s="39"/>
      <c r="H36" s="38"/>
      <c r="I36" s="159" t="s">
        <v>24</v>
      </c>
      <c r="J36" s="159"/>
      <c r="K36" s="159"/>
      <c r="L36" s="160">
        <f>E46-L34</f>
        <v>-5500</v>
      </c>
      <c r="M36" s="162" t="s">
        <v>8</v>
      </c>
      <c r="N36" s="158"/>
    </row>
    <row r="37" spans="2:16" ht="15.9" customHeight="1" x14ac:dyDescent="0.2">
      <c r="B37" s="134" t="s">
        <v>23</v>
      </c>
      <c r="C37" s="135"/>
      <c r="D37" s="136"/>
      <c r="E37" s="43">
        <v>3500</v>
      </c>
      <c r="F37" s="39" t="s">
        <v>8</v>
      </c>
      <c r="G37" s="39"/>
      <c r="H37" s="38"/>
      <c r="I37" s="104"/>
      <c r="J37" s="104"/>
      <c r="K37" s="104"/>
      <c r="L37" s="161"/>
      <c r="M37" s="163"/>
      <c r="N37" s="158"/>
    </row>
    <row r="38" spans="2:16" ht="15.9" customHeight="1" x14ac:dyDescent="0.2">
      <c r="B38" s="48" t="s">
        <v>22</v>
      </c>
      <c r="C38" s="47"/>
      <c r="D38" s="46"/>
      <c r="E38" s="43">
        <v>6900</v>
      </c>
      <c r="F38" s="39" t="s">
        <v>8</v>
      </c>
      <c r="G38" s="39"/>
      <c r="H38" s="38"/>
      <c r="I38" s="143" t="s">
        <v>21</v>
      </c>
      <c r="J38" s="143"/>
      <c r="K38" s="143"/>
      <c r="L38" s="143"/>
      <c r="M38" s="143"/>
      <c r="N38" s="158"/>
    </row>
    <row r="39" spans="2:16" ht="15.9" customHeight="1" x14ac:dyDescent="0.2">
      <c r="B39" s="134" t="s">
        <v>20</v>
      </c>
      <c r="C39" s="135"/>
      <c r="D39" s="136"/>
      <c r="E39" s="43">
        <v>3500</v>
      </c>
      <c r="F39" s="39" t="s">
        <v>8</v>
      </c>
      <c r="G39" s="39"/>
      <c r="H39" s="38"/>
      <c r="I39" s="143" t="s">
        <v>19</v>
      </c>
      <c r="J39" s="143"/>
      <c r="K39" s="143"/>
      <c r="L39" s="143"/>
      <c r="M39" s="143"/>
      <c r="N39" s="158"/>
    </row>
    <row r="40" spans="2:16" ht="15.9" customHeight="1" x14ac:dyDescent="0.2">
      <c r="B40" s="134" t="s">
        <v>18</v>
      </c>
      <c r="C40" s="135"/>
      <c r="D40" s="136"/>
      <c r="E40" s="43">
        <v>7700</v>
      </c>
      <c r="F40" s="39" t="s">
        <v>8</v>
      </c>
      <c r="G40" s="39"/>
      <c r="H40" s="38"/>
      <c r="N40" s="158"/>
    </row>
    <row r="41" spans="2:16" ht="15.9" customHeight="1" x14ac:dyDescent="0.2">
      <c r="B41" s="134" t="s">
        <v>17</v>
      </c>
      <c r="C41" s="135"/>
      <c r="D41" s="136"/>
      <c r="E41" s="43">
        <v>12000</v>
      </c>
      <c r="F41" s="39" t="s">
        <v>8</v>
      </c>
      <c r="G41" s="39"/>
      <c r="H41" s="38"/>
      <c r="I41" s="45"/>
      <c r="J41" s="44"/>
      <c r="K41" s="44"/>
      <c r="L41" s="44"/>
      <c r="M41" s="44"/>
      <c r="N41" s="158"/>
    </row>
    <row r="42" spans="2:16" ht="15.9" customHeight="1" x14ac:dyDescent="0.2">
      <c r="B42" s="134" t="s">
        <v>16</v>
      </c>
      <c r="C42" s="135"/>
      <c r="D42" s="136"/>
      <c r="E42" s="43">
        <v>16500</v>
      </c>
      <c r="F42" s="39" t="s">
        <v>8</v>
      </c>
      <c r="G42" s="39"/>
      <c r="H42" s="38"/>
      <c r="I42" s="144" t="s">
        <v>15</v>
      </c>
      <c r="J42" s="145"/>
      <c r="K42" s="145"/>
      <c r="L42" s="145"/>
      <c r="M42" s="146"/>
      <c r="N42" s="158"/>
    </row>
    <row r="43" spans="2:16" ht="15.9" customHeight="1" x14ac:dyDescent="0.2">
      <c r="B43" s="42" t="s">
        <v>14</v>
      </c>
      <c r="C43" s="41"/>
      <c r="D43" s="40"/>
      <c r="E43" s="43">
        <v>2300</v>
      </c>
      <c r="F43" s="39" t="s">
        <v>8</v>
      </c>
      <c r="G43" s="39"/>
      <c r="H43" s="38"/>
      <c r="I43" s="147"/>
      <c r="J43" s="148"/>
      <c r="K43" s="148"/>
      <c r="L43" s="148"/>
      <c r="M43" s="149"/>
      <c r="N43" s="158"/>
    </row>
    <row r="44" spans="2:16" ht="15.9" customHeight="1" x14ac:dyDescent="0.2">
      <c r="B44" s="42" t="s">
        <v>13</v>
      </c>
      <c r="C44" s="41"/>
      <c r="D44" s="40"/>
      <c r="E44" s="164" t="s">
        <v>12</v>
      </c>
      <c r="F44" s="165"/>
      <c r="G44" s="39"/>
      <c r="H44" s="38"/>
      <c r="I44" s="166" t="s">
        <v>11</v>
      </c>
      <c r="J44" s="167"/>
      <c r="K44" s="167"/>
      <c r="L44" s="167"/>
      <c r="M44" s="168"/>
      <c r="N44" s="158"/>
    </row>
    <row r="45" spans="2:16" ht="19.5" customHeight="1" x14ac:dyDescent="0.2">
      <c r="B45" s="172" t="s">
        <v>10</v>
      </c>
      <c r="C45" s="173"/>
      <c r="D45" s="174"/>
      <c r="E45" s="175">
        <f>SUMIF(G24:G44,"=○",E24:E44)</f>
        <v>0</v>
      </c>
      <c r="F45" s="176"/>
      <c r="G45" s="37" t="s">
        <v>8</v>
      </c>
      <c r="H45" s="36"/>
      <c r="I45" s="169"/>
      <c r="J45" s="170"/>
      <c r="K45" s="170"/>
      <c r="L45" s="170"/>
      <c r="M45" s="171"/>
    </row>
    <row r="46" spans="2:16" ht="25.5" customHeight="1" x14ac:dyDescent="0.2">
      <c r="B46" s="177" t="s">
        <v>9</v>
      </c>
      <c r="C46" s="177"/>
      <c r="D46" s="177"/>
      <c r="E46" s="178">
        <f>SUMIF(G21:G44,"=○",E21:E44)</f>
        <v>0</v>
      </c>
      <c r="F46" s="176"/>
      <c r="G46" s="35" t="s">
        <v>8</v>
      </c>
      <c r="H46" s="30"/>
      <c r="I46" s="33"/>
      <c r="J46" s="33"/>
      <c r="K46" s="33"/>
      <c r="L46" s="34"/>
      <c r="M46" s="33"/>
      <c r="P46" s="13"/>
    </row>
    <row r="47" spans="2:16" ht="6.75" customHeight="1" x14ac:dyDescent="0.2">
      <c r="B47" s="32"/>
      <c r="C47" s="32"/>
      <c r="D47" s="32"/>
      <c r="E47" s="31"/>
      <c r="F47" s="31"/>
      <c r="G47" s="28"/>
      <c r="H47" s="30"/>
      <c r="I47" s="29"/>
      <c r="J47" s="29"/>
      <c r="K47" s="29"/>
      <c r="L47" s="29"/>
      <c r="M47" s="29"/>
      <c r="P47" s="19"/>
    </row>
    <row r="48" spans="2:16" ht="6" customHeight="1" x14ac:dyDescent="0.2">
      <c r="B48" s="28"/>
      <c r="C48" s="27"/>
      <c r="D48" s="27"/>
      <c r="E48" s="27"/>
      <c r="F48" s="27"/>
      <c r="G48" s="27"/>
      <c r="H48" s="14"/>
      <c r="I48" s="26"/>
      <c r="J48" s="26"/>
      <c r="K48" s="26"/>
      <c r="L48" s="25"/>
      <c r="M48" s="25"/>
      <c r="P48" s="19"/>
    </row>
    <row r="49" spans="2:17" ht="13.5" customHeight="1" x14ac:dyDescent="0.2">
      <c r="B49" s="24" t="s">
        <v>7</v>
      </c>
      <c r="C49" s="27"/>
      <c r="D49" s="27"/>
      <c r="E49" s="27"/>
      <c r="F49" s="27"/>
      <c r="G49" s="27"/>
      <c r="H49" s="14"/>
      <c r="I49" s="26"/>
      <c r="J49" s="26"/>
      <c r="K49" s="26"/>
      <c r="L49" s="25"/>
      <c r="M49" s="25"/>
      <c r="P49" s="19"/>
    </row>
    <row r="50" spans="2:17" ht="13.5" customHeight="1" x14ac:dyDescent="0.2">
      <c r="B50" s="24" t="s">
        <v>6</v>
      </c>
      <c r="C50" s="22"/>
      <c r="D50" s="22"/>
      <c r="E50" s="13"/>
      <c r="F50" s="22"/>
      <c r="G50" s="22"/>
      <c r="H50" s="22"/>
      <c r="I50" s="21"/>
      <c r="J50" s="21"/>
      <c r="K50" s="20"/>
      <c r="P50" s="19"/>
    </row>
    <row r="51" spans="2:17" ht="8.25" customHeight="1" x14ac:dyDescent="0.2">
      <c r="C51" s="22"/>
      <c r="D51" s="22"/>
      <c r="E51" s="13"/>
      <c r="F51" s="22"/>
      <c r="G51" s="22"/>
      <c r="H51" s="22"/>
      <c r="I51" s="13"/>
      <c r="J51" s="21"/>
      <c r="K51" s="20"/>
      <c r="P51" s="19"/>
    </row>
    <row r="52" spans="2:17" ht="13.5" customHeight="1" x14ac:dyDescent="0.2">
      <c r="B52" s="13" t="s">
        <v>5</v>
      </c>
      <c r="C52" s="22"/>
      <c r="D52" s="22"/>
      <c r="E52" s="13"/>
      <c r="F52" s="22"/>
      <c r="G52" s="22"/>
      <c r="H52" s="22"/>
      <c r="I52" s="21"/>
      <c r="J52" s="21"/>
      <c r="K52" s="20"/>
      <c r="P52" s="19"/>
    </row>
    <row r="53" spans="2:17" ht="13.5" customHeight="1" x14ac:dyDescent="0.2">
      <c r="B53" s="23" t="s">
        <v>4</v>
      </c>
      <c r="C53" s="22"/>
      <c r="D53" s="22"/>
      <c r="E53" s="13"/>
      <c r="F53" s="22"/>
      <c r="G53" s="22"/>
      <c r="H53" s="22"/>
      <c r="I53" s="21"/>
      <c r="J53" s="21"/>
      <c r="K53" s="20"/>
      <c r="P53" s="19"/>
    </row>
    <row r="54" spans="2:17" ht="13.5" customHeight="1" x14ac:dyDescent="0.2">
      <c r="B54" s="23" t="s">
        <v>3</v>
      </c>
      <c r="C54" s="22"/>
      <c r="D54" s="22"/>
      <c r="E54" s="13"/>
      <c r="F54" s="22"/>
      <c r="G54" s="22"/>
      <c r="H54" s="22"/>
      <c r="I54" s="21"/>
      <c r="J54" s="21"/>
      <c r="K54" s="20"/>
      <c r="P54" s="19"/>
    </row>
    <row r="55" spans="2:17" ht="13.5" customHeight="1" x14ac:dyDescent="0.2">
      <c r="C55" s="13"/>
      <c r="D55" s="13"/>
      <c r="E55" s="13"/>
      <c r="F55" s="15"/>
      <c r="G55" s="14"/>
      <c r="H55" s="13"/>
      <c r="I55" s="18"/>
      <c r="J55" s="18"/>
      <c r="M55" s="17"/>
    </row>
    <row r="56" spans="2:17" ht="17.25" customHeight="1" x14ac:dyDescent="0.2">
      <c r="B56" s="16" t="s">
        <v>2</v>
      </c>
      <c r="C56" s="13"/>
      <c r="D56" s="13"/>
      <c r="E56" s="13"/>
      <c r="F56" s="15"/>
      <c r="G56" s="14"/>
      <c r="H56" s="13"/>
      <c r="I56" s="12"/>
      <c r="J56" s="12"/>
      <c r="L56" s="7"/>
      <c r="M56" s="7"/>
      <c r="N56" s="7"/>
      <c r="O56" s="5"/>
      <c r="P56" s="5"/>
    </row>
    <row r="57" spans="2:17" ht="5.25" customHeight="1" x14ac:dyDescent="0.2">
      <c r="C57" s="10"/>
      <c r="D57" s="4"/>
      <c r="E57" s="4"/>
      <c r="K57" s="11"/>
      <c r="L57" s="7"/>
      <c r="M57" s="7"/>
      <c r="N57" s="7"/>
      <c r="O57" s="4"/>
      <c r="P57" s="2"/>
    </row>
    <row r="58" spans="2:17" ht="13.5" customHeight="1" x14ac:dyDescent="0.2">
      <c r="B58" s="8" t="s">
        <v>1</v>
      </c>
      <c r="C58" s="10"/>
      <c r="D58" s="4"/>
      <c r="K58" s="9"/>
      <c r="L58" s="7"/>
      <c r="M58" s="7"/>
      <c r="N58" s="7"/>
      <c r="O58" s="4"/>
      <c r="Q58" s="5"/>
    </row>
    <row r="59" spans="2:17" ht="13.5" customHeight="1" x14ac:dyDescent="0.2">
      <c r="B59" s="8" t="s">
        <v>0</v>
      </c>
      <c r="L59" s="7"/>
      <c r="M59" s="7"/>
      <c r="N59" s="7"/>
      <c r="Q59" s="2"/>
    </row>
    <row r="60" spans="2:17" ht="13.5" customHeight="1" x14ac:dyDescent="0.2">
      <c r="K60" s="5"/>
      <c r="L60" s="4"/>
      <c r="M60" s="6"/>
      <c r="N60" s="4"/>
      <c r="O60" s="4"/>
      <c r="P60" s="4"/>
    </row>
    <row r="61" spans="2:17" ht="13.5" customHeight="1" x14ac:dyDescent="0.2">
      <c r="K61" s="5"/>
      <c r="N61" s="4"/>
      <c r="O61" s="4"/>
      <c r="P61" s="4"/>
    </row>
    <row r="62" spans="2:17" ht="13.5" customHeight="1" x14ac:dyDescent="0.2">
      <c r="Q62" s="4"/>
    </row>
    <row r="63" spans="2:17" x14ac:dyDescent="0.2">
      <c r="Q63" s="4"/>
    </row>
  </sheetData>
  <sheetProtection algorithmName="SHA-512" hashValue="H8AR+69M97qxJR4CADoshMoT3LHabHB/qX9dTqpgTOHXa6IgMRBJFxdAuRtk8qZaXE/KlPTZ48UpOxKH9/AQlQ==" saltValue="OukdSbvRUV6OGkbe8C2jxw==" spinCount="100000" sheet="1" objects="1" scenarios="1"/>
  <protectedRanges>
    <protectedRange sqref="C18:N18" name="範囲15"/>
    <protectedRange sqref="G21:G22" name="範囲11"/>
    <protectedRange sqref="J17" name="範囲10"/>
    <protectedRange sqref="J15" name="範囲9"/>
    <protectedRange sqref="J12" name="範囲8"/>
    <protectedRange sqref="J8:M10" name="範囲7"/>
    <protectedRange sqref="M6" name="範囲6"/>
    <protectedRange sqref="C18" name="範囲5"/>
    <protectedRange sqref="C17" name="範囲4"/>
    <protectedRange sqref="C15:E15" name="範囲3"/>
    <protectedRange sqref="C9:G13" name="範囲2"/>
    <protectedRange sqref="C6" name="範囲1"/>
    <protectedRange sqref="G24:G44" name="範囲12"/>
    <protectedRange sqref="L7" name="範囲13"/>
    <protectedRange sqref="M7" name="範囲14"/>
  </protectedRanges>
  <mergeCells count="72">
    <mergeCell ref="B46:D46"/>
    <mergeCell ref="E46:F46"/>
    <mergeCell ref="I34:K35"/>
    <mergeCell ref="L34:L35"/>
    <mergeCell ref="M34:M35"/>
    <mergeCell ref="N35:N44"/>
    <mergeCell ref="B36:D36"/>
    <mergeCell ref="I36:K37"/>
    <mergeCell ref="L36:L37"/>
    <mergeCell ref="M36:M37"/>
    <mergeCell ref="B37:D37"/>
    <mergeCell ref="I38:M38"/>
    <mergeCell ref="E44:F44"/>
    <mergeCell ref="I44:M45"/>
    <mergeCell ref="B45:D45"/>
    <mergeCell ref="E45:F45"/>
    <mergeCell ref="B39:D39"/>
    <mergeCell ref="I39:M39"/>
    <mergeCell ref="B40:D40"/>
    <mergeCell ref="B41:D41"/>
    <mergeCell ref="B42:D42"/>
    <mergeCell ref="I42:M43"/>
    <mergeCell ref="A21:A22"/>
    <mergeCell ref="B21:C22"/>
    <mergeCell ref="B24:B27"/>
    <mergeCell ref="C24:D24"/>
    <mergeCell ref="C26:D26"/>
    <mergeCell ref="C27:D27"/>
    <mergeCell ref="B20:H20"/>
    <mergeCell ref="I32:K33"/>
    <mergeCell ref="L32:L33"/>
    <mergeCell ref="M32:M33"/>
    <mergeCell ref="B33:D33"/>
    <mergeCell ref="B28:C29"/>
    <mergeCell ref="B30:B31"/>
    <mergeCell ref="I30:K31"/>
    <mergeCell ref="L30:L31"/>
    <mergeCell ref="M30:M31"/>
    <mergeCell ref="A12:B13"/>
    <mergeCell ref="C12:G13"/>
    <mergeCell ref="H12:I13"/>
    <mergeCell ref="J12:K13"/>
    <mergeCell ref="A15:B15"/>
    <mergeCell ref="C15:D15"/>
    <mergeCell ref="H15:I16"/>
    <mergeCell ref="J15:K16"/>
    <mergeCell ref="C17:D17"/>
    <mergeCell ref="H17:I17"/>
    <mergeCell ref="J17:N17"/>
    <mergeCell ref="A18:B18"/>
    <mergeCell ref="C18:N18"/>
    <mergeCell ref="A1:H2"/>
    <mergeCell ref="K3:N3"/>
    <mergeCell ref="A4:B5"/>
    <mergeCell ref="C4:F5"/>
    <mergeCell ref="G4:N4"/>
    <mergeCell ref="C11:G11"/>
    <mergeCell ref="J8:N9"/>
    <mergeCell ref="A9:B9"/>
    <mergeCell ref="C9:G9"/>
    <mergeCell ref="H9:I9"/>
    <mergeCell ref="A10:B10"/>
    <mergeCell ref="C10:G10"/>
    <mergeCell ref="H10:I10"/>
    <mergeCell ref="J10:N10"/>
    <mergeCell ref="A11:B11"/>
    <mergeCell ref="G5:N5"/>
    <mergeCell ref="A6:B7"/>
    <mergeCell ref="C6:F7"/>
    <mergeCell ref="G6:I7"/>
    <mergeCell ref="J6:K6"/>
    <mergeCell ref="J7:K7"/>
  </mergeCells>
  <phoneticPr fontId="2"/>
  <dataValidations count="6">
    <dataValidation type="list" allowBlank="1" showInputMessage="1" showErrorMessage="1" sqref="J7:K7" xr:uid="{BFB66203-0204-4A29-95DD-FE2C7FF0B28B}">
      <formula1>$Q$1:$Q$4</formula1>
    </dataValidation>
    <dataValidation imeMode="hiragana" allowBlank="1" showInputMessage="1" showErrorMessage="1" sqref="C10:G10 C12:G13 C18:N18 J8:N9 J12:K13 J15:K16" xr:uid="{A15013F3-E840-466B-8430-8482F14E600C}"/>
    <dataValidation imeMode="fullAlpha" allowBlank="1" showInputMessage="1" showErrorMessage="1" sqref="E15 C17:D17 J17:N17 J10" xr:uid="{576CBD43-8470-4625-B0FD-75AD644A3425}"/>
    <dataValidation imeMode="fullKatakana" allowBlank="1" showInputMessage="1" showErrorMessage="1" sqref="C9:G9 C11:G11" xr:uid="{59F04500-4F0B-4716-8B8F-BCFC0D7848C9}"/>
    <dataValidation imeMode="halfAlpha" allowBlank="1" showInputMessage="1" showErrorMessage="1" sqref="M6:N7" xr:uid="{3436FF65-7121-4A24-9C1C-E69820DE8B89}"/>
    <dataValidation type="list" allowBlank="1" showInputMessage="1" showErrorMessage="1" sqref="G21:G22 G24:G44" xr:uid="{6C1CF07B-E185-46E3-946C-DA01947B4EAF}">
      <formula1>"○"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2025-03-25T03:23:30Z</dcterms:created>
  <dcterms:modified xsi:type="dcterms:W3CDTF">2025-03-27T06:48:00Z</dcterms:modified>
</cp:coreProperties>
</file>