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C720A550-9281-45D7-A8BB-BCF3D5729527}" xr6:coauthVersionLast="47" xr6:coauthVersionMax="47" xr10:uidLastSave="{00000000-0000-0000-0000-000000000000}"/>
  <bookViews>
    <workbookView xWindow="-108" yWindow="-108" windowWidth="23256" windowHeight="12720" xr2:uid="{20B70958-4258-4647-8C31-6BA6AF2F242C}"/>
  </bookViews>
  <sheets>
    <sheet name="2025_一般健診" sheetId="1" r:id="rId1"/>
  </sheets>
  <definedNames>
    <definedName name="_xlnm.Print_Area" localSheetId="0">'2025_一般健診'!$A$1:$P$52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L35" i="1" l="1"/>
  <c r="L37" i="1" s="1"/>
  <c r="L39" i="1" s="1"/>
</calcChain>
</file>

<file path=xl/sharedStrings.xml><?xml version="1.0" encoding="utf-8"?>
<sst xmlns="http://schemas.openxmlformats.org/spreadsheetml/2006/main" count="108" uniqueCount="86">
  <si>
    <r>
      <t>日本テレビ放送網健康保険組合　　</t>
    </r>
    <r>
      <rPr>
        <b/>
        <sz val="18"/>
        <rFont val="ＭＳ Ｐゴシック"/>
        <family val="3"/>
        <charset val="128"/>
      </rPr>
      <t>　　　   　</t>
    </r>
    <r>
      <rPr>
        <b/>
        <sz val="16"/>
        <rFont val="ＭＳ Ｐゴシック"/>
        <family val="3"/>
        <charset val="128"/>
      </rPr>
      <t xml:space="preserve">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>
      <rPr>
        <b/>
        <sz val="16"/>
        <rFont val="ＭＳ Ｐゴシック"/>
        <family val="3"/>
        <charset val="128"/>
      </rPr>
      <t xml:space="preserve"> </t>
    </r>
    <rPh sb="23" eb="25">
      <t>イッパン</t>
    </rPh>
    <rPh sb="25" eb="27">
      <t>ケンシン</t>
    </rPh>
    <rPh sb="30" eb="33">
      <t>サイイカ</t>
    </rPh>
    <rPh sb="33" eb="35">
      <t>ケンシン</t>
    </rPh>
    <rPh sb="36" eb="39">
      <t>モウシコミショ</t>
    </rPh>
    <rPh sb="44" eb="46">
      <t>ネンド</t>
    </rPh>
    <phoneticPr fontId="5"/>
  </si>
  <si>
    <t>8401-</t>
    <phoneticPr fontId="5"/>
  </si>
  <si>
    <t>8402-</t>
    <phoneticPr fontId="5"/>
  </si>
  <si>
    <t>8403-</t>
    <phoneticPr fontId="5"/>
  </si>
  <si>
    <t>受診機関名</t>
    <rPh sb="0" eb="2">
      <t>ジュシン</t>
    </rPh>
    <rPh sb="2" eb="4">
      <t>キカン</t>
    </rPh>
    <rPh sb="4" eb="5">
      <t>メイ</t>
    </rPh>
    <phoneticPr fontId="5"/>
  </si>
  <si>
    <t>サン虎の門クリニック</t>
    <rPh sb="2" eb="3">
      <t>トラ</t>
    </rPh>
    <rPh sb="4" eb="5">
      <t>モン</t>
    </rPh>
    <phoneticPr fontId="5"/>
  </si>
  <si>
    <t>【受診日】　月～金　13：00～13：30（胃内視鏡無しの場合）
　　　　　　　月～金　8：00～9：30（胃内視鏡有りの場合）</t>
    <rPh sb="1" eb="4">
      <t>ジュシンビ</t>
    </rPh>
    <rPh sb="6" eb="7">
      <t>ゲツ</t>
    </rPh>
    <rPh sb="8" eb="9">
      <t>キン</t>
    </rPh>
    <rPh sb="22" eb="23">
      <t>イ</t>
    </rPh>
    <rPh sb="23" eb="26">
      <t>ナイシキョウ</t>
    </rPh>
    <rPh sb="26" eb="27">
      <t>ナ</t>
    </rPh>
    <rPh sb="29" eb="31">
      <t>バアイ</t>
    </rPh>
    <rPh sb="40" eb="41">
      <t>ツキ</t>
    </rPh>
    <rPh sb="42" eb="43">
      <t>キン</t>
    </rPh>
    <rPh sb="54" eb="55">
      <t>イ</t>
    </rPh>
    <rPh sb="55" eb="58">
      <t>ナイシキョウ</t>
    </rPh>
    <rPh sb="58" eb="59">
      <t>アリ</t>
    </rPh>
    <rPh sb="61" eb="63">
      <t>バアイ</t>
    </rPh>
    <phoneticPr fontId="5"/>
  </si>
  <si>
    <t>200-</t>
    <phoneticPr fontId="5"/>
  </si>
  <si>
    <t>受診者の記号</t>
    <rPh sb="0" eb="3">
      <t>ジュシンシャ</t>
    </rPh>
    <rPh sb="4" eb="6">
      <t>キゴウ</t>
    </rPh>
    <phoneticPr fontId="5"/>
  </si>
  <si>
    <t>番号</t>
    <rPh sb="0" eb="2">
      <t>バンゴウ</t>
    </rPh>
    <phoneticPr fontId="5"/>
  </si>
  <si>
    <t>枝番</t>
    <rPh sb="0" eb="2">
      <t>エダバン</t>
    </rPh>
    <phoneticPr fontId="5"/>
  </si>
  <si>
    <t>受診日</t>
    <rPh sb="0" eb="2">
      <t>ジュシン</t>
    </rPh>
    <rPh sb="2" eb="3">
      <t>ビ</t>
    </rPh>
    <phoneticPr fontId="5"/>
  </si>
  <si>
    <t>　　　年　 　月　　　日　（　）　　：</t>
    <rPh sb="3" eb="4">
      <t>ネン</t>
    </rPh>
    <rPh sb="7" eb="8">
      <t>ガツ</t>
    </rPh>
    <rPh sb="11" eb="12">
      <t>ヒ</t>
    </rPh>
    <phoneticPr fontId="5"/>
  </si>
  <si>
    <t>健康保険証</t>
    <rPh sb="0" eb="2">
      <t>ケンコウ</t>
    </rPh>
    <rPh sb="2" eb="4">
      <t>ホケン</t>
    </rPh>
    <rPh sb="4" eb="5">
      <t>ショウ</t>
    </rPh>
    <phoneticPr fontId="5"/>
  </si>
  <si>
    <t>8401-</t>
  </si>
  <si>
    <t>所属名</t>
    <rPh sb="0" eb="3">
      <t>ショゾクメイ</t>
    </rPh>
    <phoneticPr fontId="5"/>
  </si>
  <si>
    <t>ﾌﾘｶﾞﾅ</t>
    <phoneticPr fontId="5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</si>
  <si>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5"/>
  </si>
  <si>
    <t>職場TEL</t>
    <rPh sb="0" eb="2">
      <t>ショクバ</t>
    </rPh>
    <phoneticPr fontId="5"/>
  </si>
  <si>
    <t>続　柄</t>
    <rPh sb="0" eb="1">
      <t>ゾク</t>
    </rPh>
    <rPh sb="2" eb="3">
      <t>エ</t>
    </rPh>
    <phoneticPr fontId="5"/>
  </si>
  <si>
    <t>妻</t>
    <rPh sb="0" eb="1">
      <t>ツマ</t>
    </rPh>
    <phoneticPr fontId="5"/>
  </si>
  <si>
    <t>男性</t>
    <rPh sb="0" eb="2">
      <t>ダンセイ</t>
    </rPh>
    <phoneticPr fontId="5"/>
  </si>
  <si>
    <t>受診者名</t>
    <rPh sb="0" eb="3">
      <t>ジュシンシャ</t>
    </rPh>
    <rPh sb="3" eb="4">
      <t>メイ</t>
    </rPh>
    <phoneticPr fontId="5"/>
  </si>
  <si>
    <t>父</t>
    <rPh sb="0" eb="1">
      <t>チチ</t>
    </rPh>
    <phoneticPr fontId="5"/>
  </si>
  <si>
    <t>女性</t>
    <rPh sb="0" eb="2">
      <t>ジョセイ</t>
    </rPh>
    <phoneticPr fontId="5"/>
  </si>
  <si>
    <t>性　別</t>
    <rPh sb="0" eb="1">
      <t>セイ</t>
    </rPh>
    <rPh sb="2" eb="3">
      <t>ベツ</t>
    </rPh>
    <phoneticPr fontId="5"/>
  </si>
  <si>
    <t>母</t>
    <rPh sb="0" eb="1">
      <t>ハハ</t>
    </rPh>
    <phoneticPr fontId="5"/>
  </si>
  <si>
    <t>本人</t>
    <rPh sb="0" eb="2">
      <t>ホンニン</t>
    </rPh>
    <phoneticPr fontId="5"/>
  </si>
  <si>
    <t>生年月日</t>
    <rPh sb="0" eb="2">
      <t>セイネン</t>
    </rPh>
    <rPh sb="2" eb="4">
      <t>ガッピ</t>
    </rPh>
    <phoneticPr fontId="5"/>
  </si>
  <si>
    <t>S ・ H　　　年　　 月　　 日</t>
    <rPh sb="8" eb="9">
      <t>ネン</t>
    </rPh>
    <rPh sb="12" eb="13">
      <t>ガツ</t>
    </rPh>
    <rPh sb="16" eb="17">
      <t>ヒ</t>
    </rPh>
    <phoneticPr fontId="5"/>
  </si>
  <si>
    <t>歳</t>
    <rPh sb="0" eb="1">
      <t>サイ</t>
    </rPh>
    <phoneticPr fontId="5"/>
  </si>
  <si>
    <t>自宅TEL</t>
    <rPh sb="0" eb="2">
      <t>ジタク</t>
    </rPh>
    <phoneticPr fontId="5"/>
  </si>
  <si>
    <t>義父</t>
    <rPh sb="0" eb="2">
      <t>ギフ</t>
    </rPh>
    <phoneticPr fontId="5"/>
  </si>
  <si>
    <t>〒</t>
    <phoneticPr fontId="5"/>
  </si>
  <si>
    <t>義母</t>
    <rPh sb="0" eb="2">
      <t>ギボ</t>
    </rPh>
    <phoneticPr fontId="5"/>
  </si>
  <si>
    <t>受診者住所</t>
    <rPh sb="0" eb="3">
      <t>ジュシンシャ</t>
    </rPh>
    <rPh sb="3" eb="5">
      <t>ジュウショ</t>
    </rPh>
    <phoneticPr fontId="5"/>
  </si>
  <si>
    <t>兄</t>
    <rPh sb="0" eb="1">
      <t>アニ</t>
    </rPh>
    <phoneticPr fontId="5"/>
  </si>
  <si>
    <t>姉</t>
    <rPh sb="0" eb="1">
      <t>アネ</t>
    </rPh>
    <phoneticPr fontId="5"/>
  </si>
  <si>
    <t>A</t>
    <phoneticPr fontId="5"/>
  </si>
  <si>
    <t>一般健診基本料金</t>
    <rPh sb="0" eb="2">
      <t>イッパン</t>
    </rPh>
    <rPh sb="2" eb="4">
      <t>ケンシン</t>
    </rPh>
    <rPh sb="4" eb="6">
      <t>キホン</t>
    </rPh>
    <rPh sb="6" eb="8">
      <t>リョウキン</t>
    </rPh>
    <phoneticPr fontId="5"/>
  </si>
  <si>
    <t>円</t>
    <rPh sb="0" eb="1">
      <t>エン</t>
    </rPh>
    <phoneticPr fontId="5"/>
  </si>
  <si>
    <t>長男</t>
    <rPh sb="0" eb="2">
      <t>チョウナン</t>
    </rPh>
    <phoneticPr fontId="5"/>
  </si>
  <si>
    <r>
      <t>【対象オプション検査】  希望する検査に○</t>
    </r>
    <r>
      <rPr>
        <b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5"/>
  </si>
  <si>
    <t>次男</t>
    <rPh sb="0" eb="2">
      <t>ジナン</t>
    </rPh>
    <phoneticPr fontId="5"/>
  </si>
  <si>
    <t>B</t>
    <phoneticPr fontId="5"/>
  </si>
  <si>
    <t xml:space="preserve">婦人科                        </t>
    <rPh sb="0" eb="3">
      <t>フジンカ</t>
    </rPh>
    <phoneticPr fontId="5"/>
  </si>
  <si>
    <t>内診・子宮頚部細胞診</t>
    <rPh sb="0" eb="2">
      <t>ナイシン</t>
    </rPh>
    <rPh sb="3" eb="5">
      <t>シキュウ</t>
    </rPh>
    <rPh sb="5" eb="7">
      <t>ケイブ</t>
    </rPh>
    <rPh sb="7" eb="9">
      <t>サイボウ</t>
    </rPh>
    <rPh sb="9" eb="10">
      <t>シン</t>
    </rPh>
    <phoneticPr fontId="5"/>
  </si>
  <si>
    <t>※1・・・「子宮頚部細胞診」の受診必須</t>
    <rPh sb="6" eb="8">
      <t>シキュウ</t>
    </rPh>
    <rPh sb="8" eb="10">
      <t>ケイブ</t>
    </rPh>
    <rPh sb="10" eb="13">
      <t>サイボウシン</t>
    </rPh>
    <rPh sb="15" eb="17">
      <t>ジュシン</t>
    </rPh>
    <rPh sb="17" eb="19">
      <t>ヒッス</t>
    </rPh>
    <phoneticPr fontId="5"/>
  </si>
  <si>
    <t>長女</t>
    <rPh sb="0" eb="2">
      <t>チョウジョ</t>
    </rPh>
    <phoneticPr fontId="5"/>
  </si>
  <si>
    <t>マンモグラフィ・乳房視触診</t>
    <rPh sb="8" eb="9">
      <t>ニュウ</t>
    </rPh>
    <rPh sb="9" eb="10">
      <t>ボウ</t>
    </rPh>
    <rPh sb="10" eb="11">
      <t>シ</t>
    </rPh>
    <rPh sb="11" eb="13">
      <t>ショクシン</t>
    </rPh>
    <phoneticPr fontId="5"/>
  </si>
  <si>
    <t>※2・・・メディカルスキャニング池袋で実施</t>
  </si>
  <si>
    <t>次女</t>
    <rPh sb="0" eb="2">
      <t>ジジョ</t>
    </rPh>
    <phoneticPr fontId="5"/>
  </si>
  <si>
    <t>3D乳房超音波・乳房視触診</t>
    <rPh sb="2" eb="4">
      <t>ニュウボウ</t>
    </rPh>
    <rPh sb="4" eb="7">
      <t>チョウオンパ</t>
    </rPh>
    <rPh sb="8" eb="10">
      <t>ニュウボウ</t>
    </rPh>
    <rPh sb="10" eb="13">
      <t>シショクシン</t>
    </rPh>
    <phoneticPr fontId="5"/>
  </si>
  <si>
    <t>経膣超音波検査※1</t>
    <rPh sb="0" eb="1">
      <t>ケイ</t>
    </rPh>
    <rPh sb="1" eb="2">
      <t>チツ</t>
    </rPh>
    <rPh sb="2" eb="5">
      <t>チョウオンパ</t>
    </rPh>
    <rPh sb="5" eb="7">
      <t>ケンサ</t>
    </rPh>
    <phoneticPr fontId="5"/>
  </si>
  <si>
    <t xml:space="preserve"> 胃部X線検査</t>
    <rPh sb="1" eb="2">
      <t>イ</t>
    </rPh>
    <rPh sb="2" eb="3">
      <t>ブ</t>
    </rPh>
    <rPh sb="4" eb="5">
      <t>セン</t>
    </rPh>
    <rPh sb="5" eb="7">
      <t>ケンサ</t>
    </rPh>
    <phoneticPr fontId="5"/>
  </si>
  <si>
    <t>・受診日当日の、現地での追加検査は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phoneticPr fontId="5"/>
  </si>
  <si>
    <t xml:space="preserve"> 胃内視鏡検査【月～金】</t>
    <rPh sb="1" eb="2">
      <t>イ</t>
    </rPh>
    <rPh sb="2" eb="5">
      <t>ナイシキョウ</t>
    </rPh>
    <rPh sb="5" eb="7">
      <t>ケンサ</t>
    </rPh>
    <rPh sb="8" eb="9">
      <t>ツキ</t>
    </rPh>
    <rPh sb="10" eb="11">
      <t>キン</t>
    </rPh>
    <phoneticPr fontId="5"/>
  </si>
  <si>
    <t xml:space="preserve"> 経口</t>
    <rPh sb="1" eb="3">
      <t>ケイコウ</t>
    </rPh>
    <phoneticPr fontId="5"/>
  </si>
  <si>
    <t xml:space="preserve">  全額自己負担となります。</t>
    <phoneticPr fontId="5"/>
  </si>
  <si>
    <t xml:space="preserve"> 経鼻</t>
    <rPh sb="1" eb="3">
      <t>ケイビ</t>
    </rPh>
    <phoneticPr fontId="5"/>
  </si>
  <si>
    <t>・受診日等の変更をされた場合、事前に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phoneticPr fontId="5"/>
  </si>
  <si>
    <t xml:space="preserve"> 胸部マルチスライスCT検査</t>
    <rPh sb="1" eb="3">
      <t>キョウブ</t>
    </rPh>
    <rPh sb="12" eb="14">
      <t>ケンサ</t>
    </rPh>
    <phoneticPr fontId="5"/>
  </si>
  <si>
    <t xml:space="preserve">  健康保険組合までご連絡ください。</t>
    <phoneticPr fontId="5"/>
  </si>
  <si>
    <t xml:space="preserve"> 頭部MRI・MRA【14：00～・15：00～】※2</t>
    <rPh sb="1" eb="3">
      <t>トウブ</t>
    </rPh>
    <phoneticPr fontId="5"/>
  </si>
  <si>
    <t xml:space="preserve"> 喀痰細胞診</t>
    <rPh sb="1" eb="3">
      <t>カクタン</t>
    </rPh>
    <rPh sb="3" eb="5">
      <t>サイボウ</t>
    </rPh>
    <rPh sb="5" eb="6">
      <t>シン</t>
    </rPh>
    <phoneticPr fontId="5"/>
  </si>
  <si>
    <t xml:space="preserve"> 腹部超音波（腹部エコー）検査</t>
    <rPh sb="1" eb="3">
      <t>フクブ</t>
    </rPh>
    <rPh sb="3" eb="6">
      <t>チョウオンパ</t>
    </rPh>
    <rPh sb="7" eb="9">
      <t>フクブ</t>
    </rPh>
    <rPh sb="13" eb="15">
      <t>ケンサ</t>
    </rPh>
    <phoneticPr fontId="5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</si>
  <si>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5"/>
  </si>
  <si>
    <t xml:space="preserve"> 骨密度検査</t>
    <rPh sb="1" eb="4">
      <t>コツミツド</t>
    </rPh>
    <rPh sb="4" eb="6">
      <t>ケンサ</t>
    </rPh>
    <phoneticPr fontId="5"/>
  </si>
  <si>
    <t>肝炎
検査</t>
    <rPh sb="0" eb="2">
      <t>カンエン</t>
    </rPh>
    <rPh sb="3" eb="5">
      <t>ケンサ</t>
    </rPh>
    <phoneticPr fontId="5"/>
  </si>
  <si>
    <t xml:space="preserve"> B型（HBｓ抗原） </t>
    <rPh sb="2" eb="3">
      <t>ガタ</t>
    </rPh>
    <rPh sb="7" eb="9">
      <t>コウゲン</t>
    </rPh>
    <phoneticPr fontId="5"/>
  </si>
  <si>
    <t>自己負担 追加額 
【（A＋Ｂ）－28,000円】</t>
    <rPh sb="0" eb="2">
      <t>ジコ</t>
    </rPh>
    <rPh sb="2" eb="4">
      <t>フタン</t>
    </rPh>
    <rPh sb="5" eb="7">
      <t>ツイカ</t>
    </rPh>
    <rPh sb="7" eb="8">
      <t>ガク</t>
    </rPh>
    <rPh sb="23" eb="24">
      <t>エン</t>
    </rPh>
    <phoneticPr fontId="5"/>
  </si>
  <si>
    <t xml:space="preserve"> B型（ＨBｓ抗体）</t>
    <rPh sb="7" eb="9">
      <t>コウタイ</t>
    </rPh>
    <phoneticPr fontId="5"/>
  </si>
  <si>
    <t xml:space="preserve"> C型（HCV抗体） </t>
    <rPh sb="2" eb="3">
      <t>ガタ</t>
    </rPh>
    <rPh sb="7" eb="9">
      <t>コウタイ</t>
    </rPh>
    <phoneticPr fontId="5"/>
  </si>
  <si>
    <t>自己負担 総額</t>
    <rPh sb="0" eb="2">
      <t>ジコ</t>
    </rPh>
    <rPh sb="2" eb="4">
      <t>フタン</t>
    </rPh>
    <rPh sb="5" eb="7">
      <t>ソウガク</t>
    </rPh>
    <phoneticPr fontId="5"/>
  </si>
  <si>
    <t>オプション検査合計</t>
    <rPh sb="5" eb="7">
      <t>ケンサ</t>
    </rPh>
    <rPh sb="7" eb="9">
      <t>ゴウケイ</t>
    </rPh>
    <phoneticPr fontId="5"/>
  </si>
  <si>
    <t>A  +  B   =</t>
    <phoneticPr fontId="5"/>
  </si>
  <si>
    <r>
      <t>健保負担額　　　   　　　　</t>
    </r>
    <r>
      <rPr>
        <sz val="10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5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</si>
  <si>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5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</si>
  <si>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5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</si>
  <si>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5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</si>
  <si>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5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</si>
  <si>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5"/>
  </si>
  <si>
    <t>日本テレビ放送網健康保険組合　　</t>
  </si>
  <si>
    <t xml:space="preserve">〒105-7444 東京都港区東新橋一丁目６－１ </t>
    <phoneticPr fontId="5"/>
  </si>
  <si>
    <t>TEL：03-6215-4030  FAX：03-6215-4031</t>
    <phoneticPr fontId="5"/>
  </si>
  <si>
    <t>MAIL：kenpo@ntv.co.jp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</si>
</sst>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17" fillId="0" borderId="10" xfId="1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>
      <alignment vertical="center"/>
    </xf>
    <xf numFmtId="0" fontId="12" fillId="0" borderId="0" xfId="0" applyFont="1" applyAlignment="1">
      <alignment horizontal="left" vertical="center"/>
    </xf>
    <xf numFmtId="38" fontId="0" fillId="0" borderId="1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13" xfId="0" applyBorder="1">
      <alignment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0" fillId="0" borderId="9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 applyAlignment="1">
      <alignment horizontal="left" vertical="center" shrinkToFit="1"/>
    </xf>
    <xf numFmtId="0" fontId="12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justifyLastLine="1"/>
    </xf>
    <xf numFmtId="0" fontId="15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/>
    <xf numFmtId="0" fontId="13" fillId="0" borderId="0" xfId="0" applyFont="1" applyAlignment="1">
      <alignment vertical="center" wrapText="1"/>
    </xf>
    <xf numFmtId="0" fontId="8" fillId="2" borderId="0" xfId="0" applyFont="1" applyFill="1">
      <alignment vertical="center"/>
    </xf>
    <xf numFmtId="0" fontId="21" fillId="0" borderId="0" xfId="0" applyFont="1" applyAlignment="1"/>
    <xf numFmtId="0" fontId="15" fillId="0" borderId="0" xfId="0" applyFont="1" applyAlignment="1" applyProtection="1">
      <alignment horizontal="center" vertical="center" wrapText="1" shrinkToFit="1"/>
      <protection locked="0"/>
    </xf>
    <xf numFmtId="3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6" fontId="0" fillId="0" borderId="0" xfId="2" applyFont="1" applyFill="1" applyBorder="1" applyAlignment="1">
      <alignment vertical="center" shrinkToFit="1"/>
    </xf>
    <xf numFmtId="38" fontId="17" fillId="0" borderId="22" xfId="0" applyNumberFormat="1" applyFont="1" applyBorder="1">
      <alignment vertical="center"/>
    </xf>
    <xf numFmtId="0" fontId="17" fillId="0" borderId="23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3" fontId="17" fillId="0" borderId="9" xfId="0" applyNumberFormat="1" applyFont="1" applyBorder="1">
      <alignment vertical="center"/>
    </xf>
    <xf numFmtId="0" fontId="0" fillId="0" borderId="10" xfId="0" applyBorder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7" fillId="0" borderId="8" xfId="0" applyNumberFormat="1" applyFont="1" applyBorder="1">
      <alignment vertical="center"/>
    </xf>
    <xf numFmtId="0" fontId="14" fillId="0" borderId="8" xfId="0" applyFont="1" applyBorder="1">
      <alignment vertical="center"/>
    </xf>
    <xf numFmtId="0" fontId="17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7" fillId="0" borderId="8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1" xfId="0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17" fillId="0" borderId="12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right" vertical="center" wrapText="1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556260</xdr:colOff>
      <xdr:row>42</xdr:row>
      <xdr:rowOff>7620</xdr:rowOff>
    </xdr:from>
    <xdr:to>
      <xdr:col>15</xdr:col>
      <xdr:colOff>15240</xdr:colOff>
      <xdr:row>50</xdr:row>
      <xdr:rowOff>60960</xdr:rowOff>
    </xdr:to>
    <xdr:grpSp>
      <xdr:nvGrpSpPr>
        <xdr:cNvPr id="2" name="Group 40">
          <a:extLst>
            <a:ext uri="{FF2B5EF4-FFF2-40B4-BE49-F238E27FC236}">
              <a16:creationId xmlns:a16="http://schemas.microsoft.com/office/drawing/2014/main" id="{B4B6088A-B7EC-4DFE-A2F0-41E6727E84AD}"/>
            </a:ext>
          </a:extLst>
        </xdr:cNvPr>
        <xdr:cNvGrpSpPr>
          <a:grpSpLocks/>
        </xdr:cNvGrpSpPr>
      </xdr:nvGrpSpPr>
      <xdr:grpSpPr bwMode="auto">
        <a:xfrm>
          <a:off x="4884420" y="8580120"/>
          <a:ext cx="1310640" cy="1386840"/>
          <a:chOff x="726" y="890"/>
          <a:chExt cx="144" cy="154"/>
        </a:xfrm>
      </xdr:grpSpPr>
      <xdr:sp macro="" textlink="">
        <xdr:nvSpPr>
          <xdr:cNvPr id="3" name="Rectangle 41">
            <a:extLst>
              <a:ext uri="{FF2B5EF4-FFF2-40B4-BE49-F238E27FC236}">
                <a16:creationId xmlns:a16="http://schemas.microsoft.com/office/drawing/2014/main" id="{3313EB54-AFB3-7426-F70E-495C8D5B472A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42">
            <a:extLst>
              <a:ext uri="{FF2B5EF4-FFF2-40B4-BE49-F238E27FC236}">
                <a16:creationId xmlns:a16="http://schemas.microsoft.com/office/drawing/2014/main" id="{BD5AA661-A426-9BC8-02CF-6F0A246EF3BD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45720</xdr:colOff>
      <xdr:row>0</xdr:row>
      <xdr:rowOff>0</xdr:rowOff>
    </xdr:from>
    <xdr:to>
      <xdr:col>14</xdr:col>
      <xdr:colOff>251461</xdr:colOff>
      <xdr:row>3</xdr:row>
      <xdr:rowOff>2541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B38DA5-9B3B-4D70-A4A1-C36E18FDC848}"/>
            </a:ext>
          </a:extLst>
        </xdr:cNvPr>
        <xdr:cNvGrpSpPr/>
      </xdr:nvGrpSpPr>
      <xdr:grpSpPr>
        <a:xfrm>
          <a:off x="364998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4BA4FCF7-522E-6D55-7CDC-5964368932DE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78554AD9-E383-984E-0369-3CF26B554C3F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80355521-F8B3-BA30-8D50-3E826315103A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FE2E1E50-77F2-1FC6-F7DB-F54A241CB007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622CEF26-EB30-BB99-CB81-F87DE06F4994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D4033F2E-E002-8A1E-14DD-7B240277A258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31BAFB4A-B49D-D1D3-FED7-0D7EEB98B67D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26A9AD37-76BC-BCAF-6DFE-7DCEA9CE8477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066B-A7DE-488C-A5A3-87FAD6E631EA}">
  <dimension ref="A1:AF54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3.77734375" customWidth="1"/>
    <col min="2" max="2" width="5.6640625" style="2" customWidth="1"/>
    <col min="3" max="3" width="3.21875" customWidth="1"/>
    <col min="4" max="4" width="11.88671875" customWidth="1"/>
    <col min="5" max="5" width="12" customWidth="1"/>
    <col min="6" max="6" width="9.21875" customWidth="1"/>
    <col min="7" max="7" width="3.6640625" style="11" customWidth="1"/>
    <col min="8" max="8" width="3.109375" style="4" customWidth="1"/>
    <col min="9" max="9" width="2.44140625" customWidth="1"/>
    <col min="10" max="10" width="8.109375" style="2" customWidth="1"/>
    <col min="11" max="11" width="9.33203125" style="2" customWidth="1"/>
    <col min="12" max="12" width="5.88671875" style="2" customWidth="1"/>
    <col min="13" max="13" width="4.33203125" customWidth="1"/>
    <col min="14" max="14" width="3.6640625" style="2" customWidth="1"/>
    <col min="15" max="15" width="3.77734375" customWidth="1"/>
    <col min="16" max="16" width="1" customWidth="1"/>
    <col min="20" max="20" width="3.44140625" style="4" customWidth="1"/>
  </cols>
  <sheetData>
    <row r="1" spans="1:32" ht="29.1" customHeight="1" thickTop="1" x14ac:dyDescent="0.2">
      <c r="A1" s="173" t="s">
        <v>0</v>
      </c>
      <c r="B1" s="174"/>
      <c r="C1" s="174"/>
      <c r="D1" s="174"/>
      <c r="E1" s="174"/>
      <c r="F1" s="174"/>
      <c r="G1" s="174"/>
      <c r="H1" s="174"/>
      <c r="I1" s="1"/>
      <c r="R1" s="3" t="s">
        <v>1</v>
      </c>
    </row>
    <row r="2" spans="1:32" ht="29.1" customHeight="1" thickBot="1" x14ac:dyDescent="0.25">
      <c r="A2" s="175"/>
      <c r="B2" s="176"/>
      <c r="C2" s="176"/>
      <c r="D2" s="176"/>
      <c r="E2" s="176"/>
      <c r="F2" s="176"/>
      <c r="G2" s="176"/>
      <c r="H2" s="176"/>
      <c r="I2" s="1"/>
      <c r="P2" s="5"/>
      <c r="R2" s="3" t="s">
        <v>2</v>
      </c>
      <c r="S2" s="6"/>
    </row>
    <row r="3" spans="1:32" ht="9.75" customHeight="1" thickTop="1" x14ac:dyDescent="0.2">
      <c r="A3" s="7"/>
      <c r="B3" s="7"/>
      <c r="C3" s="7"/>
      <c r="D3" s="7"/>
      <c r="E3" s="7"/>
      <c r="F3" s="7"/>
      <c r="G3" s="7"/>
      <c r="H3" s="8"/>
      <c r="I3" s="8"/>
      <c r="M3" s="9"/>
      <c r="P3" s="5"/>
      <c r="R3" s="3" t="s">
        <v>3</v>
      </c>
      <c r="S3" s="6"/>
    </row>
    <row r="4" spans="1:32" ht="14.25" customHeight="1" x14ac:dyDescent="0.2">
      <c r="A4" s="133" t="s">
        <v>4</v>
      </c>
      <c r="B4" s="133"/>
      <c r="C4" s="133"/>
      <c r="D4" s="177" t="s">
        <v>5</v>
      </c>
      <c r="E4" s="177"/>
      <c r="F4" s="177"/>
      <c r="G4" s="179" t="s">
        <v>6</v>
      </c>
      <c r="H4" s="179"/>
      <c r="I4" s="179"/>
      <c r="J4" s="179"/>
      <c r="K4" s="179"/>
      <c r="L4" s="179"/>
      <c r="M4" s="179"/>
      <c r="N4" s="179"/>
      <c r="O4" s="179"/>
      <c r="R4" s="3" t="s">
        <v>7</v>
      </c>
    </row>
    <row r="5" spans="1:32" ht="14.25" customHeight="1" x14ac:dyDescent="0.2">
      <c r="A5" s="133"/>
      <c r="B5" s="133"/>
      <c r="C5" s="133"/>
      <c r="D5" s="177"/>
      <c r="E5" s="177"/>
      <c r="F5" s="177"/>
      <c r="G5" s="179"/>
      <c r="H5" s="179"/>
      <c r="I5" s="179"/>
      <c r="J5" s="179"/>
      <c r="K5" s="179"/>
      <c r="L5" s="179"/>
      <c r="M5" s="179"/>
      <c r="N5" s="179"/>
      <c r="O5" s="179"/>
      <c r="R5" s="2"/>
    </row>
    <row r="6" spans="1:32" ht="13.95" customHeight="1" x14ac:dyDescent="0.2">
      <c r="A6" s="133"/>
      <c r="B6" s="133"/>
      <c r="C6" s="133"/>
      <c r="D6" s="178"/>
      <c r="E6" s="178"/>
      <c r="F6" s="178"/>
      <c r="G6"/>
      <c r="I6" s="10"/>
      <c r="J6" s="180" t="s">
        <v>8</v>
      </c>
      <c r="K6" s="180"/>
      <c r="L6" s="167" t="s">
        <v>9</v>
      </c>
      <c r="M6" s="167"/>
      <c r="N6" s="167" t="s">
        <v>10</v>
      </c>
      <c r="O6" s="167"/>
      <c r="P6" s="11"/>
      <c r="Q6" s="12"/>
    </row>
    <row r="7" spans="1:32" ht="42" customHeight="1" x14ac:dyDescent="0.2">
      <c r="A7" s="133" t="s">
        <v>11</v>
      </c>
      <c r="B7" s="133"/>
      <c r="C7" s="133"/>
      <c r="D7" s="166" t="s">
        <v>12</v>
      </c>
      <c r="E7" s="166"/>
      <c r="F7" s="166"/>
      <c r="G7" s="166"/>
      <c r="H7" s="166"/>
      <c r="I7" s="167" t="s">
        <v>13</v>
      </c>
      <c r="J7" s="167"/>
      <c r="K7" s="65" t="s">
        <v>14</v>
      </c>
      <c r="L7" s="168"/>
      <c r="M7" s="168"/>
      <c r="N7" s="169"/>
      <c r="O7" s="169"/>
      <c r="P7" s="13"/>
    </row>
    <row r="8" spans="1:32" ht="12" customHeight="1" x14ac:dyDescent="0.2">
      <c r="A8" s="14"/>
      <c r="B8" s="14"/>
      <c r="C8" s="14"/>
      <c r="D8" s="15"/>
      <c r="E8" s="15"/>
      <c r="F8" s="15"/>
      <c r="G8" s="15"/>
      <c r="H8" s="15"/>
      <c r="I8" s="16"/>
      <c r="J8" s="170" t="s">
        <v>15</v>
      </c>
      <c r="K8" s="171"/>
      <c r="L8" s="171"/>
      <c r="M8" s="171"/>
      <c r="N8" s="171"/>
      <c r="O8" s="171"/>
      <c r="P8" s="13"/>
    </row>
    <row r="9" spans="1:32" ht="13.5" customHeight="1" x14ac:dyDescent="0.2">
      <c r="A9" s="155" t="s">
        <v>16</v>
      </c>
      <c r="B9" s="155"/>
      <c r="C9" s="155"/>
      <c r="D9" s="162"/>
      <c r="E9" s="162"/>
      <c r="F9" s="162"/>
      <c r="G9" s="162"/>
      <c r="H9" s="162"/>
      <c r="I9" s="17"/>
      <c r="J9" s="170"/>
      <c r="K9" s="172"/>
      <c r="L9" s="172"/>
      <c r="M9" s="172"/>
      <c r="N9" s="172"/>
      <c r="O9" s="172"/>
    </row>
    <row r="10" spans="1:32" ht="18" customHeight="1" x14ac:dyDescent="0.2">
      <c r="A10" s="155" t="s">
        <v>17</v>
      </c>
      <c r="B10" s="155"/>
      <c r="C10" s="155"/>
      <c r="D10" s="157"/>
      <c r="E10" s="157"/>
      <c r="F10" s="157"/>
      <c r="G10" s="157"/>
      <c r="H10" s="157"/>
      <c r="I10" s="17"/>
      <c r="J10" s="159" t="s">
        <v>18</v>
      </c>
      <c r="K10" s="160"/>
      <c r="L10" s="160"/>
      <c r="M10" s="160"/>
      <c r="N10" s="160"/>
      <c r="O10" s="161"/>
    </row>
    <row r="11" spans="1:32" ht="10.5" customHeight="1" x14ac:dyDescent="0.2">
      <c r="A11" s="156"/>
      <c r="B11" s="156"/>
      <c r="C11" s="156"/>
      <c r="D11" s="158"/>
      <c r="E11" s="158"/>
      <c r="F11" s="158"/>
      <c r="G11" s="158"/>
      <c r="H11" s="158"/>
      <c r="I11" s="17"/>
      <c r="J11" s="148"/>
      <c r="K11" s="151"/>
      <c r="L11" s="151"/>
      <c r="M11" s="151"/>
      <c r="N11" s="151"/>
      <c r="O11" s="151"/>
    </row>
    <row r="12" spans="1:32" ht="7.5" customHeight="1" x14ac:dyDescent="0.2">
      <c r="B12"/>
      <c r="E12" s="17"/>
      <c r="F12" s="17"/>
      <c r="G12" s="17"/>
      <c r="H12" s="17"/>
      <c r="I12" s="17"/>
      <c r="J12" s="18"/>
      <c r="K12" s="19"/>
      <c r="L12" s="19"/>
      <c r="M12" s="17"/>
      <c r="N12" s="18"/>
      <c r="O12" s="17"/>
    </row>
    <row r="13" spans="1:32" ht="13.5" customHeight="1" x14ac:dyDescent="0.2">
      <c r="A13" s="155" t="s">
        <v>16</v>
      </c>
      <c r="B13" s="155"/>
      <c r="C13" s="155"/>
      <c r="D13" s="162"/>
      <c r="E13" s="162"/>
      <c r="F13" s="162"/>
      <c r="G13" s="162"/>
      <c r="H13" s="162"/>
      <c r="I13" s="17"/>
      <c r="J13" s="147" t="s">
        <v>19</v>
      </c>
      <c r="K13" s="163"/>
      <c r="L13" s="161"/>
      <c r="M13" s="20"/>
      <c r="N13" s="20"/>
      <c r="O13" s="17"/>
      <c r="AE13" t="s">
        <v>20</v>
      </c>
      <c r="AF13" t="s">
        <v>21</v>
      </c>
    </row>
    <row r="14" spans="1:32" ht="9" customHeight="1" x14ac:dyDescent="0.2">
      <c r="A14" s="133" t="s">
        <v>22</v>
      </c>
      <c r="B14" s="133"/>
      <c r="C14" s="133"/>
      <c r="D14" s="164"/>
      <c r="E14" s="164"/>
      <c r="F14" s="164"/>
      <c r="G14" s="164"/>
      <c r="H14" s="164"/>
      <c r="I14" s="17"/>
      <c r="J14" s="148"/>
      <c r="K14" s="151"/>
      <c r="L14" s="151"/>
      <c r="M14" s="20"/>
      <c r="N14" s="20"/>
      <c r="O14" s="17"/>
      <c r="AE14" t="s">
        <v>23</v>
      </c>
      <c r="AF14" t="s">
        <v>24</v>
      </c>
    </row>
    <row r="15" spans="1:32" ht="16.5" customHeight="1" x14ac:dyDescent="0.2">
      <c r="A15" s="133"/>
      <c r="B15" s="133"/>
      <c r="C15" s="133"/>
      <c r="D15" s="165"/>
      <c r="E15" s="165"/>
      <c r="F15" s="165"/>
      <c r="G15" s="165"/>
      <c r="H15" s="165"/>
      <c r="I15" s="17"/>
      <c r="J15" s="147" t="s">
        <v>25</v>
      </c>
      <c r="K15" s="149"/>
      <c r="L15" s="150"/>
      <c r="M15" s="18"/>
      <c r="N15" s="18"/>
      <c r="O15" s="17"/>
      <c r="AE15" t="s">
        <v>26</v>
      </c>
    </row>
    <row r="16" spans="1:32" ht="9.9" customHeight="1" x14ac:dyDescent="0.2">
      <c r="A16" s="21"/>
      <c r="B16" s="22"/>
      <c r="E16" s="23"/>
      <c r="F16" s="23"/>
      <c r="G16" s="24"/>
      <c r="H16" s="25"/>
      <c r="I16" s="17"/>
      <c r="J16" s="148"/>
      <c r="K16" s="151"/>
      <c r="L16" s="151"/>
      <c r="M16" s="26"/>
      <c r="N16" s="26"/>
      <c r="O16" s="17"/>
      <c r="AE16" t="s">
        <v>27</v>
      </c>
    </row>
    <row r="17" spans="1:31" ht="21.9" customHeight="1" x14ac:dyDescent="0.2">
      <c r="A17" s="133" t="s">
        <v>28</v>
      </c>
      <c r="B17" s="133"/>
      <c r="C17" s="133"/>
      <c r="D17" s="152" t="s">
        <v>29</v>
      </c>
      <c r="E17" s="152"/>
      <c r="F17" s="27"/>
      <c r="G17" s="28" t="s">
        <v>30</v>
      </c>
      <c r="H17" s="25"/>
      <c r="I17" s="17"/>
      <c r="J17" s="29" t="s">
        <v>31</v>
      </c>
      <c r="K17" s="152"/>
      <c r="L17" s="153"/>
      <c r="M17" s="153"/>
      <c r="N17" s="153"/>
      <c r="O17" s="153"/>
      <c r="AE17" t="s">
        <v>32</v>
      </c>
    </row>
    <row r="18" spans="1:31" ht="15.75" customHeight="1" x14ac:dyDescent="0.2">
      <c r="A18" s="21"/>
      <c r="B18" s="22"/>
      <c r="D18" s="154" t="s">
        <v>33</v>
      </c>
      <c r="E18" s="154"/>
      <c r="F18" s="23"/>
      <c r="G18" s="24"/>
      <c r="H18" s="25"/>
      <c r="I18" s="23"/>
      <c r="J18" s="26"/>
      <c r="K18" s="26"/>
      <c r="L18" s="26"/>
      <c r="M18" s="23"/>
      <c r="N18" s="18"/>
      <c r="O18" s="17"/>
      <c r="AE18" t="s">
        <v>34</v>
      </c>
    </row>
    <row r="19" spans="1:31" ht="23.25" customHeight="1" x14ac:dyDescent="0.2">
      <c r="A19" s="133" t="s">
        <v>35</v>
      </c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AE19" t="s">
        <v>36</v>
      </c>
    </row>
    <row r="20" spans="1:31" ht="6.6" customHeight="1" x14ac:dyDescent="0.2">
      <c r="B20" s="14"/>
      <c r="H20" s="30"/>
      <c r="I20" s="31"/>
      <c r="J20" s="14"/>
      <c r="K20" s="14"/>
      <c r="L20" s="14"/>
      <c r="M20" s="31"/>
      <c r="AE20" t="s">
        <v>37</v>
      </c>
    </row>
    <row r="21" spans="1:31" ht="21.9" customHeight="1" x14ac:dyDescent="0.2">
      <c r="A21" s="14" t="s">
        <v>38</v>
      </c>
      <c r="B21" s="135" t="s">
        <v>39</v>
      </c>
      <c r="C21" s="136"/>
      <c r="D21" s="136"/>
      <c r="E21" s="137"/>
      <c r="F21" s="32">
        <v>18700</v>
      </c>
      <c r="G21" s="33" t="s">
        <v>40</v>
      </c>
      <c r="H21" s="5"/>
      <c r="I21" s="5"/>
      <c r="K21" s="5"/>
      <c r="AE21" t="s">
        <v>41</v>
      </c>
    </row>
    <row r="22" spans="1:31" ht="20.100000000000001" customHeight="1" x14ac:dyDescent="0.2">
      <c r="B22" s="69" t="s">
        <v>42</v>
      </c>
      <c r="C22" s="69"/>
      <c r="D22" s="69"/>
      <c r="E22" s="69"/>
      <c r="F22" s="69"/>
      <c r="G22" s="69"/>
      <c r="H22" s="69"/>
      <c r="I22" s="69"/>
      <c r="K22" s="5"/>
      <c r="AE22" t="s">
        <v>43</v>
      </c>
    </row>
    <row r="23" spans="1:31" ht="15.9" customHeight="1" x14ac:dyDescent="0.2">
      <c r="A23" s="14" t="s">
        <v>44</v>
      </c>
      <c r="B23" s="138" t="s">
        <v>45</v>
      </c>
      <c r="C23" s="139"/>
      <c r="D23" s="144" t="s">
        <v>46</v>
      </c>
      <c r="E23" s="144"/>
      <c r="F23" s="34">
        <v>2300</v>
      </c>
      <c r="G23" s="35" t="s">
        <v>40</v>
      </c>
      <c r="H23" s="35"/>
      <c r="I23" s="36"/>
      <c r="J23" s="37" t="s">
        <v>47</v>
      </c>
      <c r="K23" s="37"/>
      <c r="L23" s="37"/>
      <c r="M23" s="37"/>
      <c r="N23" s="37"/>
      <c r="O23" s="4"/>
      <c r="AE23" t="s">
        <v>48</v>
      </c>
    </row>
    <row r="24" spans="1:31" ht="15.9" customHeight="1" x14ac:dyDescent="0.2">
      <c r="A24" s="14"/>
      <c r="B24" s="140"/>
      <c r="C24" s="141"/>
      <c r="D24" s="145" t="s">
        <v>49</v>
      </c>
      <c r="E24" s="145"/>
      <c r="F24" s="38">
        <v>6900</v>
      </c>
      <c r="G24" s="35" t="s">
        <v>40</v>
      </c>
      <c r="H24" s="35"/>
      <c r="I24" s="36"/>
      <c r="J24" s="146" t="s">
        <v>50</v>
      </c>
      <c r="K24" s="146"/>
      <c r="L24" s="146"/>
      <c r="M24" s="146"/>
      <c r="N24" s="146"/>
      <c r="AE24" t="s">
        <v>51</v>
      </c>
    </row>
    <row r="25" spans="1:31" ht="15.9" customHeight="1" x14ac:dyDescent="0.2">
      <c r="A25" s="14"/>
      <c r="B25" s="140"/>
      <c r="C25" s="141"/>
      <c r="D25" s="145" t="s">
        <v>52</v>
      </c>
      <c r="E25" s="145"/>
      <c r="F25" s="38">
        <v>6900</v>
      </c>
      <c r="G25" s="35" t="s">
        <v>40</v>
      </c>
      <c r="H25" s="35"/>
      <c r="I25" s="36"/>
      <c r="J25" s="39"/>
      <c r="K25" s="37"/>
      <c r="L25" s="37"/>
      <c r="M25" s="37"/>
      <c r="N25" s="37"/>
    </row>
    <row r="26" spans="1:31" ht="15.9" customHeight="1" x14ac:dyDescent="0.2">
      <c r="A26" s="14"/>
      <c r="B26" s="142"/>
      <c r="C26" s="143"/>
      <c r="D26" s="145" t="s">
        <v>53</v>
      </c>
      <c r="E26" s="145"/>
      <c r="F26" s="38">
        <v>6900</v>
      </c>
      <c r="G26" s="35" t="s">
        <v>40</v>
      </c>
      <c r="H26" s="35"/>
      <c r="I26" s="36"/>
      <c r="J26" s="39"/>
    </row>
    <row r="27" spans="1:31" ht="15.9" customHeight="1" x14ac:dyDescent="0.2">
      <c r="B27" s="102" t="s">
        <v>54</v>
      </c>
      <c r="C27" s="120"/>
      <c r="D27" s="120"/>
      <c r="E27" s="106"/>
      <c r="F27" s="40">
        <v>7700</v>
      </c>
      <c r="G27" s="35" t="s">
        <v>40</v>
      </c>
      <c r="H27" s="35"/>
      <c r="I27" s="36"/>
      <c r="J27" s="41" t="s">
        <v>55</v>
      </c>
    </row>
    <row r="28" spans="1:31" ht="15.9" customHeight="1" x14ac:dyDescent="0.2">
      <c r="B28" s="121" t="s">
        <v>56</v>
      </c>
      <c r="C28" s="122"/>
      <c r="D28" s="123"/>
      <c r="E28" s="42" t="s">
        <v>57</v>
      </c>
      <c r="F28" s="40">
        <v>14300</v>
      </c>
      <c r="G28" s="35" t="s">
        <v>40</v>
      </c>
      <c r="H28" s="35"/>
      <c r="I28" s="36"/>
      <c r="J28" s="43" t="s">
        <v>58</v>
      </c>
    </row>
    <row r="29" spans="1:31" ht="15.9" customHeight="1" x14ac:dyDescent="0.2">
      <c r="B29" s="124"/>
      <c r="C29" s="125"/>
      <c r="D29" s="126"/>
      <c r="E29" s="42" t="s">
        <v>59</v>
      </c>
      <c r="F29" s="40">
        <v>14300</v>
      </c>
      <c r="G29" s="35" t="s">
        <v>40</v>
      </c>
      <c r="H29" s="35"/>
      <c r="I29" s="36"/>
      <c r="J29" s="41" t="s">
        <v>60</v>
      </c>
    </row>
    <row r="30" spans="1:31" ht="15.9" customHeight="1" x14ac:dyDescent="0.2">
      <c r="B30" s="127" t="s">
        <v>61</v>
      </c>
      <c r="C30" s="128"/>
      <c r="D30" s="128"/>
      <c r="E30" s="129"/>
      <c r="F30" s="40">
        <v>15000</v>
      </c>
      <c r="G30" s="35" t="s">
        <v>40</v>
      </c>
      <c r="H30" s="35"/>
      <c r="I30" s="36"/>
      <c r="J30" s="43" t="s">
        <v>62</v>
      </c>
    </row>
    <row r="31" spans="1:31" ht="15.9" customHeight="1" x14ac:dyDescent="0.2">
      <c r="B31" s="130" t="s">
        <v>63</v>
      </c>
      <c r="C31" s="131"/>
      <c r="D31" s="131"/>
      <c r="E31" s="132"/>
      <c r="F31" s="40">
        <v>34600</v>
      </c>
      <c r="G31" s="35" t="s">
        <v>40</v>
      </c>
      <c r="H31" s="35"/>
      <c r="I31" s="36"/>
      <c r="J31" s="44"/>
    </row>
    <row r="32" spans="1:31" ht="15.9" customHeight="1" x14ac:dyDescent="0.2">
      <c r="B32" s="127" t="s">
        <v>64</v>
      </c>
      <c r="C32" s="128"/>
      <c r="D32" s="128"/>
      <c r="E32" s="129"/>
      <c r="F32" s="45">
        <v>3500</v>
      </c>
      <c r="G32" s="35" t="s">
        <v>40</v>
      </c>
      <c r="H32" s="35"/>
      <c r="I32" s="36"/>
    </row>
    <row r="33" spans="2:17" ht="15.9" customHeight="1" x14ac:dyDescent="0.2">
      <c r="B33" s="127" t="s">
        <v>65</v>
      </c>
      <c r="C33" s="128"/>
      <c r="D33" s="128"/>
      <c r="E33" s="129"/>
      <c r="F33" s="45">
        <v>6000</v>
      </c>
      <c r="G33" s="35" t="s">
        <v>40</v>
      </c>
      <c r="H33" s="35"/>
      <c r="J33" s="96" t="s">
        <v>66</v>
      </c>
      <c r="K33" s="97"/>
      <c r="L33" s="100">
        <v>4400</v>
      </c>
      <c r="M33" s="100"/>
      <c r="N33" s="97" t="s">
        <v>40</v>
      </c>
    </row>
    <row r="34" spans="2:17" ht="15.9" customHeight="1" x14ac:dyDescent="0.2">
      <c r="B34" s="102" t="s">
        <v>67</v>
      </c>
      <c r="C34" s="81"/>
      <c r="D34" s="81"/>
      <c r="E34" s="103"/>
      <c r="F34" s="45">
        <v>2300</v>
      </c>
      <c r="G34" s="35" t="s">
        <v>40</v>
      </c>
      <c r="H34" s="35"/>
      <c r="I34" s="36"/>
      <c r="J34" s="98"/>
      <c r="K34" s="99"/>
      <c r="L34" s="101"/>
      <c r="M34" s="101"/>
      <c r="N34" s="99"/>
    </row>
    <row r="35" spans="2:17" ht="15.9" customHeight="1" x14ac:dyDescent="0.2">
      <c r="B35" s="104" t="s">
        <v>68</v>
      </c>
      <c r="C35" s="105"/>
      <c r="D35" s="102" t="s">
        <v>69</v>
      </c>
      <c r="E35" s="106"/>
      <c r="F35" s="45">
        <v>1200</v>
      </c>
      <c r="G35" s="35" t="s">
        <v>40</v>
      </c>
      <c r="H35" s="35"/>
      <c r="I35" s="36"/>
      <c r="J35" s="107" t="s">
        <v>70</v>
      </c>
      <c r="K35" s="108"/>
      <c r="L35" s="111">
        <f>IF(F39-28000&gt;0,F39-28000,0)</f>
        <v>0</v>
      </c>
      <c r="M35" s="112"/>
      <c r="N35" s="97" t="s">
        <v>40</v>
      </c>
    </row>
    <row r="36" spans="2:17" ht="15.9" customHeight="1" thickBot="1" x14ac:dyDescent="0.25">
      <c r="B36" s="105"/>
      <c r="C36" s="105"/>
      <c r="D36" s="46" t="s">
        <v>71</v>
      </c>
      <c r="E36" s="47"/>
      <c r="F36" s="45">
        <v>1200</v>
      </c>
      <c r="G36" s="35" t="s">
        <v>40</v>
      </c>
      <c r="H36" s="35"/>
      <c r="I36" s="36"/>
      <c r="J36" s="109"/>
      <c r="K36" s="110"/>
      <c r="L36" s="113"/>
      <c r="M36" s="114"/>
      <c r="N36" s="115"/>
    </row>
    <row r="37" spans="2:17" ht="15.9" customHeight="1" x14ac:dyDescent="0.2">
      <c r="B37" s="105"/>
      <c r="C37" s="105"/>
      <c r="D37" s="46" t="s">
        <v>72</v>
      </c>
      <c r="E37" s="47"/>
      <c r="F37" s="45">
        <v>3500</v>
      </c>
      <c r="G37" s="35" t="s">
        <v>40</v>
      </c>
      <c r="H37" s="35"/>
      <c r="I37" s="36"/>
      <c r="J37" s="116" t="s">
        <v>73</v>
      </c>
      <c r="K37" s="117"/>
      <c r="L37" s="71">
        <f>L33+L35</f>
        <v>4400</v>
      </c>
      <c r="M37" s="72"/>
      <c r="N37" s="75" t="s">
        <v>40</v>
      </c>
    </row>
    <row r="38" spans="2:17" ht="19.5" customHeight="1" thickBot="1" x14ac:dyDescent="0.25">
      <c r="B38" s="77" t="s">
        <v>74</v>
      </c>
      <c r="C38" s="78"/>
      <c r="D38" s="78"/>
      <c r="E38" s="79"/>
      <c r="F38" s="80">
        <f>SUMIF(H23:H37,"=○",F23:F37)</f>
        <v>0</v>
      </c>
      <c r="G38" s="81"/>
      <c r="H38" s="48" t="s">
        <v>40</v>
      </c>
      <c r="I38" s="31"/>
      <c r="J38" s="118"/>
      <c r="K38" s="119"/>
      <c r="L38" s="73"/>
      <c r="M38" s="74"/>
      <c r="N38" s="76"/>
    </row>
    <row r="39" spans="2:17" ht="15.9" customHeight="1" x14ac:dyDescent="0.2">
      <c r="B39" s="82" t="s">
        <v>75</v>
      </c>
      <c r="C39" s="82"/>
      <c r="D39" s="82"/>
      <c r="E39" s="82"/>
      <c r="F39" s="84">
        <f>F21+F38</f>
        <v>18700</v>
      </c>
      <c r="G39" s="85"/>
      <c r="H39" s="88" t="s">
        <v>40</v>
      </c>
      <c r="I39" s="90"/>
      <c r="J39" s="91" t="s">
        <v>76</v>
      </c>
      <c r="K39" s="91"/>
      <c r="L39" s="93">
        <f>F39-L37</f>
        <v>14300</v>
      </c>
      <c r="M39" s="94"/>
      <c r="N39" s="66" t="s">
        <v>40</v>
      </c>
      <c r="Q39" s="5"/>
    </row>
    <row r="40" spans="2:17" ht="16.5" customHeight="1" x14ac:dyDescent="0.2">
      <c r="B40" s="83"/>
      <c r="C40" s="83"/>
      <c r="D40" s="83"/>
      <c r="E40" s="83"/>
      <c r="F40" s="86"/>
      <c r="G40" s="87"/>
      <c r="H40" s="89"/>
      <c r="I40" s="90"/>
      <c r="J40" s="92"/>
      <c r="K40" s="92"/>
      <c r="L40" s="95"/>
      <c r="M40" s="95"/>
      <c r="N40" s="67"/>
      <c r="Q40" s="49"/>
    </row>
    <row r="41" spans="2:17" ht="9" customHeight="1" x14ac:dyDescent="0.2">
      <c r="B41" s="50"/>
      <c r="C41" s="50"/>
      <c r="D41" s="50"/>
      <c r="E41" s="50"/>
      <c r="F41" s="51"/>
      <c r="G41" s="51"/>
      <c r="H41" s="51"/>
      <c r="I41" s="52"/>
      <c r="J41" s="53"/>
      <c r="K41" s="53"/>
      <c r="L41" s="53"/>
      <c r="M41" s="54"/>
      <c r="N41" s="54"/>
      <c r="Q41" s="49"/>
    </row>
    <row r="42" spans="2:17" ht="14.25" customHeight="1" x14ac:dyDescent="0.2">
      <c r="B42" s="68" t="s">
        <v>77</v>
      </c>
      <c r="C42" s="69"/>
      <c r="D42" s="69"/>
      <c r="E42" s="69"/>
      <c r="F42" s="69"/>
      <c r="G42" s="69"/>
      <c r="H42" s="69"/>
      <c r="I42" s="69"/>
      <c r="J42" s="69"/>
      <c r="K42" s="69"/>
      <c r="L42" s="55"/>
      <c r="Q42" s="49"/>
    </row>
    <row r="43" spans="2:17" ht="14.25" customHeight="1" x14ac:dyDescent="0.2">
      <c r="B43" s="4" t="s">
        <v>78</v>
      </c>
    </row>
    <row r="44" spans="2:17" ht="9" customHeight="1" x14ac:dyDescent="0.2">
      <c r="B44" s="4"/>
    </row>
    <row r="45" spans="2:17" ht="14.25" customHeight="1" x14ac:dyDescent="0.2">
      <c r="B45" t="s">
        <v>79</v>
      </c>
    </row>
    <row r="46" spans="2:17" ht="14.25" customHeight="1" x14ac:dyDescent="0.2">
      <c r="B46" s="70" t="s">
        <v>80</v>
      </c>
      <c r="C46" s="69"/>
      <c r="D46" s="69"/>
      <c r="E46" s="69"/>
      <c r="F46" s="69"/>
      <c r="G46" s="69"/>
      <c r="H46" s="69"/>
      <c r="I46" s="69"/>
      <c r="J46" s="69"/>
      <c r="K46" s="69"/>
      <c r="N46" s="56"/>
    </row>
    <row r="47" spans="2:17" ht="17.25" customHeight="1" x14ac:dyDescent="0.2">
      <c r="B47" s="70" t="s">
        <v>81</v>
      </c>
      <c r="C47" s="69"/>
      <c r="D47" s="69"/>
      <c r="E47" s="69"/>
      <c r="F47" s="69"/>
      <c r="G47" s="69"/>
      <c r="H47" s="69"/>
      <c r="I47" s="69"/>
      <c r="J47" s="69"/>
      <c r="K47" s="69"/>
      <c r="M47" s="57"/>
      <c r="N47" s="57"/>
      <c r="O47" s="57"/>
      <c r="P47" s="6"/>
      <c r="Q47" s="6"/>
    </row>
    <row r="48" spans="2:17" ht="3" customHeight="1" x14ac:dyDescent="0.2">
      <c r="J48" s="58"/>
      <c r="K48" s="58"/>
      <c r="M48" s="57"/>
      <c r="N48" s="57"/>
      <c r="O48" s="57"/>
      <c r="P48" s="6"/>
      <c r="Q48" s="6"/>
    </row>
    <row r="49" spans="2:18" ht="21" customHeight="1" x14ac:dyDescent="0.2">
      <c r="B49" s="59" t="s">
        <v>82</v>
      </c>
      <c r="M49" s="57"/>
      <c r="N49" s="57"/>
      <c r="O49" s="57"/>
      <c r="P49" s="58"/>
      <c r="Q49" s="60"/>
      <c r="R49" s="6"/>
    </row>
    <row r="50" spans="2:18" ht="13.95" customHeight="1" x14ac:dyDescent="0.2">
      <c r="B50" s="39" t="s">
        <v>83</v>
      </c>
      <c r="M50" s="57"/>
      <c r="N50" s="57"/>
      <c r="O50" s="57"/>
      <c r="P50" s="58"/>
      <c r="Q50" s="60"/>
      <c r="R50" s="6"/>
    </row>
    <row r="51" spans="2:18" ht="12" customHeight="1" x14ac:dyDescent="0.2">
      <c r="B51" s="4" t="s">
        <v>84</v>
      </c>
      <c r="M51" s="57"/>
      <c r="N51" s="57"/>
      <c r="O51" s="57"/>
      <c r="P51" s="58"/>
      <c r="Q51" s="60"/>
      <c r="R51" s="60"/>
    </row>
    <row r="52" spans="2:18" ht="13.2" customHeight="1" x14ac:dyDescent="0.2">
      <c r="B52" s="61" t="s">
        <v>85</v>
      </c>
      <c r="C52" s="60"/>
      <c r="D52" s="60"/>
      <c r="E52" s="62"/>
      <c r="F52" s="62"/>
      <c r="G52" s="62"/>
      <c r="H52" s="62"/>
      <c r="I52" s="62"/>
      <c r="L52" s="63"/>
      <c r="M52" s="57"/>
      <c r="N52" s="57"/>
      <c r="O52" s="57"/>
      <c r="P52" s="64"/>
      <c r="Q52" s="2"/>
      <c r="R52" s="60"/>
    </row>
    <row r="53" spans="2:18" ht="13.5" customHeight="1" x14ac:dyDescent="0.2">
      <c r="R53" s="60"/>
    </row>
    <row r="54" spans="2:18" x14ac:dyDescent="0.2">
      <c r="R54" s="2"/>
    </row>
  </sheetData>
  <sheetProtection algorithmName="SHA-512" hashValue="bepVqJGs3gxM4VPpkf09ZRduN6Jq1gOnkhd+83ONU8W7PtHKaev3gd0wGu6c0DRjyfVHZWRdIttgDgutWY3x/w==" saltValue="STcZgN+GVz3HoQd7cH/Uaw==" spinCount="100000" sheet="1" objects="1" scenarios="1"/>
  <protectedRanges>
    <protectedRange sqref="K8:O9" name="範囲17"/>
    <protectedRange sqref="D14:H15" name="範囲15"/>
    <protectedRange sqref="D19:O19" name="範囲14"/>
    <protectedRange sqref="D9:H9" name="範囲12"/>
    <protectedRange sqref="L7:M8" name="範囲10"/>
    <protectedRange sqref="H23:H37" name="範囲9"/>
    <protectedRange sqref="K17" name="範囲8"/>
    <protectedRange sqref="K9:O11" name="範囲6"/>
    <protectedRange sqref="M7:M8" name="範囲5"/>
    <protectedRange sqref="E19" name="範囲4"/>
    <protectedRange sqref="D18" name="範囲3"/>
    <protectedRange sqref="D17 F17" name="範囲2"/>
    <protectedRange sqref="D7:D8 E9:E15 F7:H15" name="範囲1"/>
    <protectedRange sqref="N7:O8" name="範囲11"/>
    <protectedRange sqref="D10:H11" name="範囲13"/>
    <protectedRange sqref="D13:H13" name="範囲16"/>
    <protectedRange sqref="K13:L16" name="範囲8_1"/>
  </protectedRanges>
  <mergeCells count="72">
    <mergeCell ref="J8:J9"/>
    <mergeCell ref="K8:O9"/>
    <mergeCell ref="A9:C9"/>
    <mergeCell ref="D9:H9"/>
    <mergeCell ref="A1:H2"/>
    <mergeCell ref="A4:C6"/>
    <mergeCell ref="D4:F6"/>
    <mergeCell ref="G4:O5"/>
    <mergeCell ref="J6:K6"/>
    <mergeCell ref="L6:M6"/>
    <mergeCell ref="N6:O6"/>
    <mergeCell ref="A7:C7"/>
    <mergeCell ref="D7:H7"/>
    <mergeCell ref="I7:J7"/>
    <mergeCell ref="L7:M7"/>
    <mergeCell ref="N7:O7"/>
    <mergeCell ref="D18:E18"/>
    <mergeCell ref="A10:C11"/>
    <mergeCell ref="D10:H11"/>
    <mergeCell ref="J10:J11"/>
    <mergeCell ref="K10:O11"/>
    <mergeCell ref="A13:C13"/>
    <mergeCell ref="D13:H13"/>
    <mergeCell ref="J13:J14"/>
    <mergeCell ref="K13:L14"/>
    <mergeCell ref="A14:C15"/>
    <mergeCell ref="D14:H15"/>
    <mergeCell ref="J15:J16"/>
    <mergeCell ref="K15:L16"/>
    <mergeCell ref="A17:C17"/>
    <mergeCell ref="D17:E17"/>
    <mergeCell ref="K17:O17"/>
    <mergeCell ref="A19:C19"/>
    <mergeCell ref="D19:O19"/>
    <mergeCell ref="B21:E21"/>
    <mergeCell ref="B22:I22"/>
    <mergeCell ref="B23:C26"/>
    <mergeCell ref="D23:E23"/>
    <mergeCell ref="D24:E24"/>
    <mergeCell ref="J24:N24"/>
    <mergeCell ref="D25:E25"/>
    <mergeCell ref="D26:E26"/>
    <mergeCell ref="B27:E27"/>
    <mergeCell ref="B28:D29"/>
    <mergeCell ref="B30:E30"/>
    <mergeCell ref="B31:E31"/>
    <mergeCell ref="B32:E32"/>
    <mergeCell ref="J33:K34"/>
    <mergeCell ref="L33:M34"/>
    <mergeCell ref="N33:N34"/>
    <mergeCell ref="B34:E34"/>
    <mergeCell ref="B35:C37"/>
    <mergeCell ref="D35:E35"/>
    <mergeCell ref="J35:K36"/>
    <mergeCell ref="L35:M36"/>
    <mergeCell ref="N35:N36"/>
    <mergeCell ref="J37:K38"/>
    <mergeCell ref="B33:E33"/>
    <mergeCell ref="N39:N40"/>
    <mergeCell ref="B42:K42"/>
    <mergeCell ref="B46:K46"/>
    <mergeCell ref="B47:K47"/>
    <mergeCell ref="L37:M38"/>
    <mergeCell ref="N37:N38"/>
    <mergeCell ref="B38:E38"/>
    <mergeCell ref="F38:G38"/>
    <mergeCell ref="B39:E40"/>
    <mergeCell ref="F39:G40"/>
    <mergeCell ref="H39:H40"/>
    <mergeCell ref="I39:I40"/>
    <mergeCell ref="J39:K40"/>
    <mergeCell ref="L39:M40"/>
  </mergeCells>
  <phoneticPr fontId="5"/>
  <dataValidations count="6">
    <dataValidation type="list" allowBlank="1" showInputMessage="1" showErrorMessage="1" sqref="K7" xr:uid="{41B3A20E-90E9-4EAE-9006-24ED904C025F}">
      <formula1>$R$1:$R$4</formula1>
    </dataValidation>
    <dataValidation imeMode="hiragana" allowBlank="1" showInputMessage="1" showErrorMessage="1" sqref="D10:H11 D14:H15 D19:O19 K8:O9 K13:L16" xr:uid="{F3E411D5-BF75-47B1-B8B8-8B1731EBD481}"/>
    <dataValidation imeMode="fullKatakana" allowBlank="1" showInputMessage="1" showErrorMessage="1" sqref="D9:H9 D13:H13" xr:uid="{49AFBE0F-E8FF-49DE-8C3E-7311727ADDAD}"/>
    <dataValidation type="list" allowBlank="1" showInputMessage="1" showErrorMessage="1" sqref="H23:H37" xr:uid="{410043BB-572A-4A3B-B6DE-F3101EBA88F1}">
      <formula1>"○"</formula1>
    </dataValidation>
    <dataValidation imeMode="halfAlpha" allowBlank="1" showInputMessage="1" showErrorMessage="1" sqref="N7" xr:uid="{12661EDA-9E67-4E7B-A21C-FCEF64715880}"/>
    <dataValidation imeMode="fullAlpha" allowBlank="1" showInputMessage="1" showErrorMessage="1" sqref="F17 K10:O11 K17:O17 D17:D18" xr:uid="{D73A7736-10C8-4F2C-88E0-258B22A86AE2}"/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2025-03-25T03:26:40Z</dcterms:created>
  <dcterms:modified xsi:type="dcterms:W3CDTF">2025-03-27T06:41:19Z</dcterms:modified>
</cp:coreProperties>
</file>