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1B45D964-A108-4388-B56A-D65FAB21903B}" xr6:coauthVersionLast="47" xr6:coauthVersionMax="47" xr10:uidLastSave="{00000000-0000-0000-0000-000000000000}"/>
  <bookViews>
    <workbookView xWindow="-108" yWindow="-108" windowWidth="23256" windowHeight="12720" xr2:uid="{970A81BA-1EEF-40F1-AB0C-7DCAEF100B88}"/>
  </bookViews>
  <sheets>
    <sheet name="2025_人間ドック" sheetId="1" r:id="rId1"/>
  </sheets>
  <definedNames>
    <definedName name="_xlnm.Print_Area" localSheetId="0">'2025_人間ドック'!$A$1:$O$54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5" i="1" s="1"/>
  <c r="L36" i="1" l="1"/>
  <c r="L38" i="1" s="1"/>
  <c r="L40" i="1" s="1"/>
</calcChain>
</file>

<file path=xl/sharedStrings.xml><?xml version="1.0" encoding="utf-8"?>
<sst xmlns="http://schemas.openxmlformats.org/spreadsheetml/2006/main" count="109" uniqueCount="81">
  <si>
    <r>
      <t>日本テレビ放送網健康保険組合　　　　　　人間ドック検査　申込書　</t>
    </r>
    <r>
      <rPr>
        <u/>
        <sz val="10"/>
        <rFont val="ＭＳ Ｐゴシック"/>
        <family val="3"/>
        <charset val="128"/>
      </rPr>
      <t>2025年度</t>
    </r>
    <rPh sb="20" eb="22">
      <t>ニンゲン</t>
    </rPh>
    <rPh sb="25" eb="27">
      <t>ケンサ</t>
    </rPh>
    <rPh sb="28" eb="30">
      <t>モウシコミ</t>
    </rPh>
    <rPh sb="30" eb="31">
      <t>ショ</t>
    </rPh>
    <rPh sb="36" eb="37">
      <t>ネン</t>
    </rPh>
    <rPh sb="37" eb="38">
      <t>ド</t>
    </rPh>
    <phoneticPr fontId="4"/>
  </si>
  <si>
    <t>8401-</t>
    <phoneticPr fontId="4"/>
  </si>
  <si>
    <t>8402-</t>
    <phoneticPr fontId="4"/>
  </si>
  <si>
    <t>8403-</t>
    <phoneticPr fontId="4"/>
  </si>
  <si>
    <t>受診機関名</t>
    <rPh sb="0" eb="2">
      <t>ジュシン</t>
    </rPh>
    <rPh sb="2" eb="4">
      <t>キカン</t>
    </rPh>
    <rPh sb="4" eb="5">
      <t>メイ</t>
    </rPh>
    <phoneticPr fontId="4"/>
  </si>
  <si>
    <t>芝パーククリニック</t>
    <rPh sb="0" eb="1">
      <t>シバ</t>
    </rPh>
    <phoneticPr fontId="4"/>
  </si>
  <si>
    <t>200-</t>
    <phoneticPr fontId="4"/>
  </si>
  <si>
    <t>【受診日】　月～土  （第１・第４土曜日は休み）</t>
    <rPh sb="12" eb="13">
      <t>ダイ</t>
    </rPh>
    <rPh sb="15" eb="16">
      <t>ダイ</t>
    </rPh>
    <rPh sb="17" eb="20">
      <t>ドヨウビ</t>
    </rPh>
    <rPh sb="21" eb="22">
      <t>ヤス</t>
    </rPh>
    <phoneticPr fontId="4"/>
  </si>
  <si>
    <t>受診日</t>
    <rPh sb="0" eb="2">
      <t>ジュシン</t>
    </rPh>
    <rPh sb="2" eb="3">
      <t>ビ</t>
    </rPh>
    <phoneticPr fontId="4"/>
  </si>
  <si>
    <t>　　　年　　月　　日（　　）</t>
    <rPh sb="3" eb="4">
      <t>ネン</t>
    </rPh>
    <rPh sb="6" eb="7">
      <t>ガツ</t>
    </rPh>
    <rPh sb="9" eb="10">
      <t>ヒ</t>
    </rPh>
    <phoneticPr fontId="4"/>
  </si>
  <si>
    <t>受付</t>
    <rPh sb="0" eb="2">
      <t>ウケツケ</t>
    </rPh>
    <phoneticPr fontId="4"/>
  </si>
  <si>
    <t>受診者の記号</t>
    <rPh sb="0" eb="3">
      <t>ジュシンシャ</t>
    </rPh>
    <rPh sb="4" eb="6">
      <t>キゴウ</t>
    </rPh>
    <phoneticPr fontId="4"/>
  </si>
  <si>
    <t>番号</t>
    <rPh sb="0" eb="2">
      <t>バンゴウ</t>
    </rPh>
    <phoneticPr fontId="4"/>
  </si>
  <si>
    <t>枝番</t>
    <rPh sb="0" eb="2">
      <t>エダバン</t>
    </rPh>
    <phoneticPr fontId="4"/>
  </si>
  <si>
    <t>～10：30</t>
    <phoneticPr fontId="4"/>
  </si>
  <si>
    <t>8401-</t>
  </si>
  <si>
    <t>20～30分刻み</t>
    <rPh sb="5" eb="6">
      <t>フン</t>
    </rPh>
    <rPh sb="6" eb="7">
      <t>キザ</t>
    </rPh>
    <phoneticPr fontId="4"/>
  </si>
  <si>
    <t>所属名</t>
    <rPh sb="0" eb="2">
      <t>ショゾク</t>
    </rPh>
    <rPh sb="2" eb="3">
      <t>メイ</t>
    </rPh>
    <phoneticPr fontId="4"/>
  </si>
  <si>
    <t>ﾌﾘｶﾞﾅ</t>
    <phoneticPr fontId="4"/>
  </si>
  <si>
    <t>社員名
（被保険者）</t>
    <rPh sb="0" eb="2">
      <t>シャイン</t>
    </rPh>
    <phoneticPr fontId="4"/>
  </si>
  <si>
    <t>職場TEL</t>
    <rPh sb="0" eb="2">
      <t>ショクバ</t>
    </rPh>
    <phoneticPr fontId="4"/>
  </si>
  <si>
    <t>続　柄</t>
    <rPh sb="0" eb="1">
      <t>ゾク</t>
    </rPh>
    <rPh sb="2" eb="3">
      <t>エ</t>
    </rPh>
    <phoneticPr fontId="4"/>
  </si>
  <si>
    <t>受診者名</t>
    <rPh sb="0" eb="3">
      <t>ジュシンシャ</t>
    </rPh>
    <rPh sb="3" eb="4">
      <t>メイ</t>
    </rPh>
    <phoneticPr fontId="4"/>
  </si>
  <si>
    <t>性　別</t>
    <rPh sb="0" eb="1">
      <t>セイ</t>
    </rPh>
    <rPh sb="2" eb="3">
      <t>ベツ</t>
    </rPh>
    <phoneticPr fontId="4"/>
  </si>
  <si>
    <t>生年月日</t>
    <rPh sb="0" eb="2">
      <t>セイネン</t>
    </rPh>
    <rPh sb="2" eb="4">
      <t>ガッピ</t>
    </rPh>
    <phoneticPr fontId="4"/>
  </si>
  <si>
    <t>S・H　　　年　　　月　　　日</t>
    <rPh sb="6" eb="7">
      <t>ネン</t>
    </rPh>
    <rPh sb="10" eb="11">
      <t>ツキ</t>
    </rPh>
    <rPh sb="14" eb="15">
      <t>ヒ</t>
    </rPh>
    <phoneticPr fontId="4"/>
  </si>
  <si>
    <t>歳</t>
    <phoneticPr fontId="4"/>
  </si>
  <si>
    <t>自宅TEL</t>
    <phoneticPr fontId="4"/>
  </si>
  <si>
    <t>〒</t>
    <phoneticPr fontId="4"/>
  </si>
  <si>
    <t>受診者住所</t>
    <rPh sb="0" eb="3">
      <t>ジュシンシャ</t>
    </rPh>
    <rPh sb="3" eb="5">
      <t>ジュウショ</t>
    </rPh>
    <phoneticPr fontId="4"/>
  </si>
  <si>
    <t>A</t>
    <phoneticPr fontId="4"/>
  </si>
  <si>
    <t>人間ドック基本料金</t>
    <rPh sb="0" eb="2">
      <t>ニンゲン</t>
    </rPh>
    <rPh sb="5" eb="7">
      <t>キホン</t>
    </rPh>
    <rPh sb="7" eb="9">
      <t>リョウキン</t>
    </rPh>
    <phoneticPr fontId="4"/>
  </si>
  <si>
    <t>円</t>
    <rPh sb="0" eb="1">
      <t>エン</t>
    </rPh>
    <phoneticPr fontId="4"/>
  </si>
  <si>
    <t>【対象オプション検査】  希望する検査に ○を付けてください。</t>
  </si>
  <si>
    <t>B</t>
    <phoneticPr fontId="4"/>
  </si>
  <si>
    <t xml:space="preserve">婦人科                           </t>
    <rPh sb="0" eb="3">
      <t>フジンカ</t>
    </rPh>
    <phoneticPr fontId="4"/>
  </si>
  <si>
    <t xml:space="preserve"> 婦人科基本 ※1（子宮）</t>
    <rPh sb="1" eb="4">
      <t>フジンカ</t>
    </rPh>
    <rPh sb="4" eb="6">
      <t>キホン</t>
    </rPh>
    <rPh sb="10" eb="12">
      <t>シキュウ</t>
    </rPh>
    <phoneticPr fontId="4"/>
  </si>
  <si>
    <t>・肝炎検査：B型（HBｓ抗原）・C型（HCV抗体）</t>
    <rPh sb="7" eb="8">
      <t>ガタ</t>
    </rPh>
    <rPh sb="12" eb="14">
      <t>コウゲン</t>
    </rPh>
    <rPh sb="17" eb="18">
      <t>ガタ</t>
    </rPh>
    <rPh sb="22" eb="24">
      <t>コウタイ</t>
    </rPh>
    <phoneticPr fontId="4"/>
  </si>
  <si>
    <t xml:space="preserve"> マンモグラフィ</t>
    <phoneticPr fontId="4"/>
  </si>
  <si>
    <t>　喀痰細胞診、ＰＳＡ（男性）、ＣＡ125（女性）</t>
    <rPh sb="11" eb="13">
      <t>ダンセイ</t>
    </rPh>
    <rPh sb="21" eb="23">
      <t>ジョセイ</t>
    </rPh>
    <phoneticPr fontId="4"/>
  </si>
  <si>
    <t xml:space="preserve"> 乳房超音波</t>
    <rPh sb="1" eb="2">
      <t>ニュウ</t>
    </rPh>
    <rPh sb="2" eb="3">
      <t>ボウ</t>
    </rPh>
    <rPh sb="3" eb="6">
      <t>チョウオンパ</t>
    </rPh>
    <phoneticPr fontId="4"/>
  </si>
  <si>
    <t>　はドック基本検査に含まれます。</t>
  </si>
  <si>
    <r>
      <t xml:space="preserve"> 経膣超音波　</t>
    </r>
    <r>
      <rPr>
        <sz val="9"/>
        <rFont val="ＭＳ Ｐゴシック"/>
        <family val="3"/>
        <charset val="128"/>
      </rPr>
      <t>【※婦人科基本必須】</t>
    </r>
    <rPh sb="1" eb="2">
      <t>キョウ</t>
    </rPh>
    <rPh sb="2" eb="3">
      <t>チツ</t>
    </rPh>
    <rPh sb="3" eb="6">
      <t>チョウオンパ</t>
    </rPh>
    <rPh sb="9" eb="12">
      <t>フジンカ</t>
    </rPh>
    <rPh sb="12" eb="14">
      <t>キホン</t>
    </rPh>
    <rPh sb="14" eb="16">
      <t>ヒッス</t>
    </rPh>
    <phoneticPr fontId="4"/>
  </si>
  <si>
    <t>※1・・・内診・子宮頸部細胞診</t>
    <rPh sb="8" eb="10">
      <t>シキュウ</t>
    </rPh>
    <phoneticPr fontId="4"/>
  </si>
  <si>
    <t>※2・・・メディカルスキャニング浜松町での実施です。</t>
    <rPh sb="16" eb="18">
      <t>ハママツ</t>
    </rPh>
    <rPh sb="18" eb="19">
      <t>チョウ</t>
    </rPh>
    <rPh sb="21" eb="23">
      <t>ジッシ</t>
    </rPh>
    <phoneticPr fontId="4"/>
  </si>
  <si>
    <t xml:space="preserve"> 頸動脈超音波検査</t>
    <rPh sb="1" eb="4">
      <t>ケイドウミャク</t>
    </rPh>
    <rPh sb="4" eb="7">
      <t>チョウオンパ</t>
    </rPh>
    <rPh sb="7" eb="9">
      <t>ケンサ</t>
    </rPh>
    <phoneticPr fontId="4"/>
  </si>
  <si>
    <t xml:space="preserve"> 胸部マルチスライスCT検査</t>
    <rPh sb="1" eb="3">
      <t>キョウブ</t>
    </rPh>
    <rPh sb="12" eb="14">
      <t>ケンサ</t>
    </rPh>
    <phoneticPr fontId="4"/>
  </si>
  <si>
    <t>・受診日当日の、現地での追加検査は全額自己負担</t>
    <rPh sb="1" eb="4">
      <t>ジュシンビ</t>
    </rPh>
    <rPh sb="4" eb="6">
      <t>トウジツ</t>
    </rPh>
    <rPh sb="8" eb="10">
      <t>ゲンチ</t>
    </rPh>
    <rPh sb="12" eb="14">
      <t>ツイカ</t>
    </rPh>
    <rPh sb="14" eb="16">
      <t>ケンサ</t>
    </rPh>
    <rPh sb="17" eb="19">
      <t>ゼンガク</t>
    </rPh>
    <rPh sb="19" eb="21">
      <t>ジコ</t>
    </rPh>
    <rPh sb="21" eb="23">
      <t>フタン</t>
    </rPh>
    <phoneticPr fontId="4"/>
  </si>
  <si>
    <t xml:space="preserve"> 腹部マルチスライスCT検査</t>
    <rPh sb="1" eb="3">
      <t>フクブ</t>
    </rPh>
    <rPh sb="12" eb="14">
      <t>ケンサ</t>
    </rPh>
    <phoneticPr fontId="4"/>
  </si>
  <si>
    <t>となります。</t>
    <phoneticPr fontId="4"/>
  </si>
  <si>
    <t xml:space="preserve"> 脳MRI・MRA【午後】※2</t>
    <rPh sb="1" eb="2">
      <t>ノウ</t>
    </rPh>
    <rPh sb="10" eb="12">
      <t>ゴゴ</t>
    </rPh>
    <phoneticPr fontId="4"/>
  </si>
  <si>
    <t>・受診日等の変更をされた場合、事前に健康保険</t>
    <phoneticPr fontId="4"/>
  </si>
  <si>
    <t xml:space="preserve"> ピロリ菌抗体検査（血液検査）</t>
    <rPh sb="4" eb="5">
      <t>キン</t>
    </rPh>
    <rPh sb="5" eb="7">
      <t>コウタイ</t>
    </rPh>
    <rPh sb="7" eb="9">
      <t>ケンサ</t>
    </rPh>
    <rPh sb="10" eb="12">
      <t>ケツエキ</t>
    </rPh>
    <rPh sb="12" eb="14">
      <t>ケンサ</t>
    </rPh>
    <phoneticPr fontId="4"/>
  </si>
  <si>
    <t>組合までご連絡ください。</t>
    <rPh sb="0" eb="2">
      <t>クミアイ</t>
    </rPh>
    <phoneticPr fontId="4"/>
  </si>
  <si>
    <t xml:space="preserve"> 骨密度検査</t>
    <phoneticPr fontId="4"/>
  </si>
  <si>
    <t>自己負担 基本額</t>
    <rPh sb="0" eb="2">
      <t>ジコ</t>
    </rPh>
    <rPh sb="2" eb="4">
      <t>フタン</t>
    </rPh>
    <rPh sb="5" eb="7">
      <t>キホン</t>
    </rPh>
    <rPh sb="7" eb="8">
      <t>ガク</t>
    </rPh>
    <phoneticPr fontId="4"/>
  </si>
  <si>
    <t>腫瘍
マーカー</t>
    <rPh sb="0" eb="2">
      <t>シュヨウ</t>
    </rPh>
    <phoneticPr fontId="4"/>
  </si>
  <si>
    <t>CEA（胃・大腸）</t>
    <phoneticPr fontId="4"/>
  </si>
  <si>
    <t>CA19-9・DUPAN-2(膵臓がん）</t>
    <rPh sb="15" eb="17">
      <t>スイゾウ</t>
    </rPh>
    <phoneticPr fontId="4"/>
  </si>
  <si>
    <r>
      <t xml:space="preserve">自己負担 追加額 
</t>
    </r>
    <r>
      <rPr>
        <b/>
        <sz val="10"/>
        <rFont val="ＭＳ Ｐゴシック"/>
        <family val="3"/>
        <charset val="128"/>
      </rPr>
      <t>【　（A＋Ｂ）－6万円　】</t>
    </r>
    <rPh sb="0" eb="2">
      <t>ジコ</t>
    </rPh>
    <rPh sb="2" eb="4">
      <t>フタン</t>
    </rPh>
    <rPh sb="5" eb="7">
      <t>ツイカ</t>
    </rPh>
    <rPh sb="7" eb="8">
      <t>ガク</t>
    </rPh>
    <rPh sb="19" eb="21">
      <t>マンエン</t>
    </rPh>
    <phoneticPr fontId="4"/>
  </si>
  <si>
    <t>CYFRA21-1（肺がん）</t>
    <rPh sb="10" eb="11">
      <t>ハイ</t>
    </rPh>
    <phoneticPr fontId="4"/>
  </si>
  <si>
    <t>CA15-3(乳がん）</t>
    <rPh sb="7" eb="8">
      <t>ニュウ</t>
    </rPh>
    <phoneticPr fontId="4"/>
  </si>
  <si>
    <t>自己負担 総額</t>
    <rPh sb="0" eb="2">
      <t>ジコ</t>
    </rPh>
    <rPh sb="2" eb="4">
      <t>フタン</t>
    </rPh>
    <rPh sb="5" eb="7">
      <t>ソウガク</t>
    </rPh>
    <phoneticPr fontId="4"/>
  </si>
  <si>
    <t>AFP・PIVKAⅡ（肝臓がん）</t>
    <rPh sb="11" eb="13">
      <t>カンゾウ</t>
    </rPh>
    <phoneticPr fontId="4"/>
  </si>
  <si>
    <t xml:space="preserve"> 甲状腺ホルモン（TSH・ＦＴ3・ＦＴ4）</t>
    <rPh sb="1" eb="4">
      <t>コウジョウセン</t>
    </rPh>
    <phoneticPr fontId="4"/>
  </si>
  <si>
    <t>健保負担額</t>
    <phoneticPr fontId="4"/>
  </si>
  <si>
    <t xml:space="preserve"> BNP検査（心臓・心筋梗塞・心不全）</t>
    <rPh sb="4" eb="6">
      <t>ケンサ</t>
    </rPh>
    <rPh sb="7" eb="9">
      <t>シンゾウ</t>
    </rPh>
    <rPh sb="10" eb="12">
      <t>シンキン</t>
    </rPh>
    <rPh sb="12" eb="14">
      <t>コウソク</t>
    </rPh>
    <rPh sb="15" eb="18">
      <t>シンフゼン</t>
    </rPh>
    <phoneticPr fontId="4"/>
  </si>
  <si>
    <t>(最大54,500円）</t>
    <rPh sb="1" eb="3">
      <t>サイダイ</t>
    </rPh>
    <rPh sb="9" eb="10">
      <t>エン</t>
    </rPh>
    <phoneticPr fontId="4"/>
  </si>
  <si>
    <t xml:space="preserve"> 動脈硬化検査（血圧測定）</t>
    <rPh sb="1" eb="3">
      <t>ドウミャク</t>
    </rPh>
    <rPh sb="3" eb="5">
      <t>コウカ</t>
    </rPh>
    <rPh sb="5" eb="7">
      <t>ケンサ</t>
    </rPh>
    <rPh sb="8" eb="10">
      <t>ケツアツ</t>
    </rPh>
    <rPh sb="10" eb="12">
      <t>ソクテイ</t>
    </rPh>
    <phoneticPr fontId="4"/>
  </si>
  <si>
    <t>特定健診　対象の有無　※事務局記入欄</t>
    <rPh sb="12" eb="15">
      <t>ジムキョク</t>
    </rPh>
    <rPh sb="15" eb="17">
      <t>キニュウ</t>
    </rPh>
    <rPh sb="17" eb="18">
      <t>ラン</t>
    </rPh>
    <phoneticPr fontId="4"/>
  </si>
  <si>
    <t xml:space="preserve"> LOX-index</t>
    <phoneticPr fontId="4"/>
  </si>
  <si>
    <t>対象　　・　　対象外</t>
    <rPh sb="0" eb="2">
      <t>タイショウ</t>
    </rPh>
    <rPh sb="7" eb="10">
      <t>タイショウガイ</t>
    </rPh>
    <phoneticPr fontId="4"/>
  </si>
  <si>
    <t>オプション検査合計</t>
    <rPh sb="5" eb="7">
      <t>ケンサ</t>
    </rPh>
    <rPh sb="7" eb="9">
      <t>ゴウケイ</t>
    </rPh>
    <phoneticPr fontId="4"/>
  </si>
  <si>
    <t>A  +  B   =</t>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</si>
  <si>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</si>
  <si>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6万円を超える額は自己負担追加額となります。</t>
    <rPh sb="14" eb="16">
      <t>ツイカ</t>
    </rPh>
    <rPh sb="16" eb="17">
      <t>ガク</t>
    </rPh>
    <phoneticPr fontId="4"/>
  </si>
  <si>
    <t>日本テレビ放送網健康保険組合</t>
    <phoneticPr fontId="4"/>
  </si>
  <si>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</si>
  <si>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 xml:space="preserve">                          TEL：03-6215-4030   FAX：03-6215-4031</t>
    <phoneticPr fontId="4"/>
  </si>
  <si>
    <t>MAIL：kenpo@ntv.co.jp</t>
    <phoneticPr fontId="4"/>
  </si>
  <si>
    <t xml:space="preserve"> 胃内視鏡検査(経口・経鼻）</t>
    <rPh sb="1" eb="2">
      <t>イ</t>
    </rPh>
    <rPh sb="2" eb="5">
      <t>ナイシキョウ</t>
    </rPh>
    <rPh sb="5" eb="7">
      <t>ケンサ</t>
    </rPh>
    <rPh sb="8" eb="10">
      <t>ケイコウ</t>
    </rPh>
    <rPh sb="11" eb="13">
      <t>ケイビ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</si>
</sst>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sz val="10"/>
      <name val="ＭＳ Ｐゴシック"/>
      <family val="3"/>
      <charset val="128"/>
    </font>
    <font>
      <b/>
      <sz val="12"/>
      <name val="ＭＳ Ｐ明朝"/>
      <family val="1"/>
      <charset val="128"/>
    </font>
    <font>
      <b/>
      <sz val="18"/>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font>
    <font>
      <b/>
      <u/>
      <sz val="9"/>
      <name val="ＭＳ Ｐゴシック"/>
      <family val="3"/>
      <charset val="128"/>
    </font>
    <font>
      <sz val="8"/>
      <name val="ＭＳ Ｐゴシック"/>
      <family val="3"/>
      <charset val="128"/>
    </font>
    <font>
      <sz val="9"/>
      <name val="ＭＳ Ｐ明朝"/>
      <family val="1"/>
      <charset val="128"/>
    </font>
    <font>
      <b/>
      <sz val="12"/>
      <color theme="0" tint="-0.34998626667073579"/>
      <name val="ＭＳ Ｐ明朝"/>
      <family val="1"/>
      <charset val="128"/>
    </font>
  </fonts>
  <fills count="4">
    <fill>
      <patternFill patternType="none"/>
    </fill>
    <fill>
      <patternFill patternType="gray125"/>
    </fill>
    <fill>
      <patternFill patternType="solid">
        <fgColor indexed="65"/>
        <bgColor indexed="64"/>
      </patternFill>
    </fill>
    <fill>
      <patternFill patternType="gray0625"/>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center" vertical="center"/>
    </xf>
    <xf numFmtId="0" fontId="13" fillId="0" borderId="0" xfId="0" applyFont="1" applyAlignment="1">
      <alignment horizontal="center"/>
    </xf>
    <xf numFmtId="0" fontId="12" fillId="0" borderId="0" xfId="0" applyFont="1">
      <alignment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center" vertical="center" wrapText="1"/>
    </xf>
    <xf numFmtId="0" fontId="0" fillId="0" borderId="0" xfId="0" applyAlignment="1">
      <alignment horizontal="center" vertical="center" shrinkToFit="1"/>
    </xf>
    <xf numFmtId="0" fontId="11" fillId="0" borderId="0" xfId="0" applyFont="1" applyAlignment="1">
      <alignment vertical="center" shrinkToFit="1"/>
    </xf>
    <xf numFmtId="0" fontId="9" fillId="0" borderId="0" xfId="0" applyFont="1" applyAlignment="1">
      <alignment horizontal="center" vertical="center" shrinkToFit="1"/>
    </xf>
    <xf numFmtId="0" fontId="14" fillId="0" borderId="0" xfId="0" applyFont="1" applyAlignment="1">
      <alignment horizontal="center" vertical="center" shrinkToFit="1"/>
    </xf>
    <xf numFmtId="0" fontId="11" fillId="0" borderId="0" xfId="0" applyFont="1">
      <alignment vertical="center"/>
    </xf>
    <xf numFmtId="0" fontId="9"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right" vertical="center" shrinkToFit="1"/>
    </xf>
    <xf numFmtId="0" fontId="14" fillId="0" borderId="0" xfId="0" applyFont="1" applyAlignment="1">
      <alignment horizontal="left" vertical="center" shrinkToFit="1"/>
    </xf>
    <xf numFmtId="0" fontId="11" fillId="0" borderId="7" xfId="0" applyFont="1" applyBorder="1" applyAlignment="1">
      <alignment vertical="center" shrinkToFit="1"/>
    </xf>
    <xf numFmtId="0" fontId="11" fillId="0" borderId="7" xfId="0" applyFont="1" applyBorder="1" applyAlignment="1">
      <alignment horizontal="center" vertical="center" shrinkToFit="1"/>
    </xf>
    <xf numFmtId="0" fontId="14" fillId="0" borderId="7" xfId="0" applyFont="1" applyBorder="1" applyAlignment="1">
      <alignment horizontal="right" vertical="center" shrinkToFit="1"/>
    </xf>
    <xf numFmtId="0" fontId="9" fillId="0" borderId="8" xfId="0" applyFont="1" applyBorder="1" applyAlignment="1">
      <alignment vertical="center" shrinkToFit="1"/>
    </xf>
    <xf numFmtId="0" fontId="11" fillId="0" borderId="0" xfId="0" applyFont="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14" fillId="0" borderId="0" xfId="0" applyFont="1" applyAlignment="1">
      <alignment horizontal="center" vertical="center"/>
    </xf>
    <xf numFmtId="38" fontId="9" fillId="0" borderId="10" xfId="1" applyFont="1" applyBorder="1">
      <alignment vertical="center"/>
    </xf>
    <xf numFmtId="0" fontId="14" fillId="0" borderId="12" xfId="0" applyFont="1" applyBorder="1" applyAlignment="1">
      <alignment horizontal="center" vertical="center"/>
    </xf>
    <xf numFmtId="3" fontId="0" fillId="0" borderId="10" xfId="0" applyNumberFormat="1" applyBorder="1" applyAlignment="1">
      <alignment horizontal="right" vertical="center"/>
    </xf>
    <xf numFmtId="0" fontId="0" fillId="0" borderId="12" xfId="0" applyBorder="1" applyAlignment="1">
      <alignment horizontal="center" vertical="center"/>
    </xf>
    <xf numFmtId="0" fontId="0" fillId="0" borderId="14" xfId="0" applyBorder="1">
      <alignment vertical="center"/>
    </xf>
    <xf numFmtId="0" fontId="16" fillId="0" borderId="0" xfId="0" applyFont="1">
      <alignment vertical="center"/>
    </xf>
    <xf numFmtId="3" fontId="0" fillId="0" borderId="12" xfId="0" applyNumberFormat="1" applyBorder="1" applyAlignment="1">
      <alignment horizontal="center" vertical="center"/>
    </xf>
    <xf numFmtId="3" fontId="0" fillId="0" borderId="11" xfId="0" applyNumberFormat="1" applyBorder="1" applyAlignment="1">
      <alignment horizontal="right" vertical="center"/>
    </xf>
    <xf numFmtId="0" fontId="15" fillId="0" borderId="0" xfId="0" applyFont="1">
      <alignment vertical="center"/>
    </xf>
    <xf numFmtId="3" fontId="0" fillId="0" borderId="0" xfId="0" applyNumberFormat="1">
      <alignment vertical="center"/>
    </xf>
    <xf numFmtId="0" fontId="12" fillId="0" borderId="14" xfId="0" applyFont="1" applyBorder="1">
      <alignment vertical="center"/>
    </xf>
    <xf numFmtId="0" fontId="14" fillId="0" borderId="12" xfId="0" applyFont="1" applyBorder="1" applyAlignment="1">
      <alignment horizontal="right" vertical="center"/>
    </xf>
    <xf numFmtId="0" fontId="14" fillId="0" borderId="0" xfId="0" applyFont="1">
      <alignment vertical="center"/>
    </xf>
    <xf numFmtId="0" fontId="14" fillId="0" borderId="10" xfId="0" applyFont="1" applyBorder="1" applyAlignment="1">
      <alignment horizontal="right" vertical="center"/>
    </xf>
    <xf numFmtId="0" fontId="18" fillId="0" borderId="0" xfId="0" applyFont="1" applyAlignment="1">
      <alignment horizontal="left" vertical="center"/>
    </xf>
    <xf numFmtId="0" fontId="15" fillId="0" borderId="0" xfId="0" applyFont="1" applyAlignment="1">
      <alignment vertical="center" wrapText="1"/>
    </xf>
    <xf numFmtId="6" fontId="6" fillId="0" borderId="0" xfId="2" applyFont="1" applyBorder="1" applyAlignment="1">
      <alignment vertical="center"/>
    </xf>
    <xf numFmtId="0" fontId="9" fillId="0" borderId="0" xfId="0" applyFont="1" applyAlignment="1">
      <alignment horizontal="right" vertical="center"/>
    </xf>
    <xf numFmtId="38" fontId="9" fillId="0" borderId="0" xfId="0" applyNumberFormat="1" applyFont="1">
      <alignment vertical="center"/>
    </xf>
    <xf numFmtId="0" fontId="14" fillId="0" borderId="0" xfId="0" applyFont="1" applyAlignment="1">
      <alignment horizontal="right" vertical="center"/>
    </xf>
    <xf numFmtId="0" fontId="6" fillId="0" borderId="0" xfId="0" applyFont="1" applyAlignment="1">
      <alignment horizontal="left" vertical="center"/>
    </xf>
    <xf numFmtId="0" fontId="19" fillId="0" borderId="0" xfId="0" applyFont="1" applyAlignment="1">
      <alignment horizontal="center" vertical="center"/>
    </xf>
    <xf numFmtId="6" fontId="6" fillId="0" borderId="0" xfId="2" applyFont="1" applyFill="1" applyBorder="1" applyAlignment="1">
      <alignment vertical="center"/>
    </xf>
    <xf numFmtId="0" fontId="19" fillId="0" borderId="0" xfId="0" applyFont="1">
      <alignment vertical="center"/>
    </xf>
    <xf numFmtId="0" fontId="20" fillId="0" borderId="0" xfId="0" applyFont="1">
      <alignment vertical="center"/>
    </xf>
    <xf numFmtId="3" fontId="0" fillId="0" borderId="11" xfId="0" applyNumberFormat="1" applyFont="1" applyBorder="1">
      <alignment vertical="center"/>
    </xf>
    <xf numFmtId="0" fontId="0" fillId="0" borderId="0" xfId="0" applyAlignment="1">
      <alignment horizontal="right"/>
    </xf>
    <xf numFmtId="6" fontId="0" fillId="0" borderId="0" xfId="2" applyFont="1" applyFill="1" applyBorder="1" applyAlignment="1">
      <alignment horizontal="right"/>
    </xf>
    <xf numFmtId="0" fontId="9" fillId="0" borderId="8" xfId="0" applyFont="1" applyBorder="1" applyAlignment="1">
      <alignment horizontal="right" vertical="center"/>
    </xf>
    <xf numFmtId="38" fontId="9" fillId="0" borderId="10" xfId="0" applyNumberFormat="1" applyFont="1" applyBorder="1">
      <alignment vertical="center"/>
    </xf>
    <xf numFmtId="0" fontId="0" fillId="0" borderId="10" xfId="0" applyBorder="1">
      <alignment vertical="center"/>
    </xf>
    <xf numFmtId="0" fontId="6" fillId="0" borderId="0" xfId="0" applyFont="1" applyAlignment="1">
      <alignment horizontal="left" vertical="center" shrinkToFit="1"/>
    </xf>
    <xf numFmtId="0" fontId="0" fillId="0" borderId="0" xfId="0" applyAlignment="1">
      <alignment vertical="center" shrinkToFit="1"/>
    </xf>
    <xf numFmtId="0" fontId="12" fillId="0" borderId="0" xfId="0" applyFont="1" applyAlignment="1">
      <alignment horizontal="right" vertical="center"/>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15" fillId="3" borderId="1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19" xfId="0" applyFont="1" applyFill="1" applyBorder="1" applyAlignment="1">
      <alignment horizontal="center" vertical="center" wrapText="1"/>
    </xf>
    <xf numFmtId="6" fontId="0" fillId="0" borderId="11" xfId="2" applyFont="1" applyBorder="1" applyAlignment="1">
      <alignment horizontal="center" vertical="center"/>
    </xf>
    <xf numFmtId="6" fontId="0" fillId="0" borderId="10" xfId="2" applyFont="1" applyBorder="1" applyAlignment="1">
      <alignment horizontal="center" vertical="center"/>
    </xf>
    <xf numFmtId="6" fontId="0" fillId="0" borderId="12" xfId="2" applyFont="1" applyBorder="1" applyAlignment="1">
      <alignment horizontal="center" vertical="center"/>
    </xf>
    <xf numFmtId="0" fontId="14" fillId="0" borderId="11" xfId="0" applyFont="1" applyBorder="1" applyAlignment="1">
      <alignment horizontal="right" vertical="center"/>
    </xf>
    <xf numFmtId="0" fontId="14" fillId="0" borderId="10" xfId="0" applyFont="1" applyBorder="1" applyAlignment="1">
      <alignment horizontal="right" vertical="center"/>
    </xf>
    <xf numFmtId="0" fontId="14" fillId="0" borderId="12" xfId="0" applyFont="1" applyBorder="1" applyAlignment="1">
      <alignment horizontal="right" vertical="center"/>
    </xf>
    <xf numFmtId="3" fontId="9" fillId="0" borderId="11" xfId="0" applyNumberFormat="1" applyFont="1" applyBorder="1" applyAlignment="1">
      <alignment horizontal="right" vertical="center"/>
    </xf>
    <xf numFmtId="0" fontId="11" fillId="0" borderId="10" xfId="0" applyFont="1" applyBorder="1" applyAlignment="1">
      <alignment horizontal="right" vertical="center"/>
    </xf>
    <xf numFmtId="0" fontId="0" fillId="0" borderId="24" xfId="0" applyBorder="1" applyAlignment="1">
      <alignment horizontal="center" vertical="center"/>
    </xf>
    <xf numFmtId="38" fontId="0" fillId="0" borderId="24" xfId="0" applyNumberFormat="1" applyBorder="1" applyAlignment="1">
      <alignment horizontal="right" vertical="center"/>
    </xf>
    <xf numFmtId="38" fontId="0" fillId="0" borderId="7" xfId="0" applyNumberFormat="1" applyBorder="1" applyAlignment="1">
      <alignment horizontal="right" vertical="center"/>
    </xf>
    <xf numFmtId="0" fontId="0" fillId="0" borderId="7" xfId="0" applyBorder="1" applyAlignment="1">
      <alignment horizontal="center" vertical="center"/>
    </xf>
    <xf numFmtId="6" fontId="0" fillId="2" borderId="7" xfId="2" applyFont="1" applyFill="1" applyBorder="1" applyAlignment="1">
      <alignment horizontal="center" vertical="center"/>
    </xf>
    <xf numFmtId="38" fontId="9" fillId="0" borderId="16" xfId="0" applyNumberFormat="1" applyFont="1" applyBorder="1" applyAlignment="1">
      <alignment horizontal="right" vertical="center" wrapText="1"/>
    </xf>
    <xf numFmtId="38" fontId="9" fillId="0" borderId="20" xfId="0" applyNumberFormat="1" applyFont="1" applyBorder="1" applyAlignment="1">
      <alignment horizontal="right" vertical="center" wrapText="1"/>
    </xf>
    <xf numFmtId="0" fontId="14" fillId="0" borderId="17" xfId="0" applyFont="1" applyBorder="1" applyAlignment="1">
      <alignment horizontal="center" vertical="center"/>
    </xf>
    <xf numFmtId="0" fontId="14" fillId="0" borderId="22" xfId="0" applyFont="1" applyBorder="1" applyAlignment="1">
      <alignment horizontal="center" vertical="center"/>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38" fontId="9" fillId="0" borderId="26" xfId="0" applyNumberFormat="1" applyFont="1" applyBorder="1" applyAlignment="1">
      <alignment horizontal="right" vertical="center"/>
    </xf>
    <xf numFmtId="38" fontId="9" fillId="0" borderId="20" xfId="0" applyNumberFormat="1" applyFont="1" applyBorder="1" applyAlignment="1">
      <alignment horizontal="right" vertical="center"/>
    </xf>
    <xf numFmtId="0" fontId="14" fillId="0" borderId="27" xfId="0" applyFont="1" applyBorder="1" applyAlignment="1">
      <alignment horizontal="center" vertical="center"/>
    </xf>
    <xf numFmtId="0" fontId="14" fillId="0" borderId="30" xfId="0" applyFont="1" applyBorder="1" applyAlignment="1">
      <alignment horizontal="center" vertical="center"/>
    </xf>
    <xf numFmtId="0" fontId="6" fillId="0" borderId="10" xfId="0" applyFont="1" applyBorder="1" applyAlignment="1">
      <alignment horizontal="left" vertical="center" shrinkToFit="1"/>
    </xf>
    <xf numFmtId="0" fontId="17" fillId="0" borderId="0" xfId="0" applyFont="1" applyAlignment="1">
      <alignment horizontal="left" vertical="center"/>
    </xf>
    <xf numFmtId="0" fontId="14" fillId="0" borderId="16" xfId="0" applyFont="1" applyBorder="1" applyAlignment="1">
      <alignment horizontal="center" vertical="center"/>
    </xf>
    <xf numFmtId="0" fontId="14" fillId="0" borderId="8" xfId="0" applyFont="1" applyBorder="1" applyAlignment="1">
      <alignment horizontal="center" vertical="center"/>
    </xf>
    <xf numFmtId="0" fontId="14" fillId="0" borderId="18" xfId="0" applyFont="1" applyBorder="1" applyAlignment="1">
      <alignment horizontal="center" vertical="center"/>
    </xf>
    <xf numFmtId="0" fontId="14" fillId="0" borderId="7" xfId="0" applyFont="1" applyBorder="1" applyAlignment="1">
      <alignment horizontal="center" vertical="center"/>
    </xf>
    <xf numFmtId="0" fontId="14" fillId="0" borderId="19" xfId="0" applyFont="1" applyBorder="1" applyAlignment="1">
      <alignment horizontal="center" vertical="center"/>
    </xf>
    <xf numFmtId="38" fontId="9" fillId="0" borderId="16" xfId="1" applyFont="1" applyBorder="1" applyAlignment="1">
      <alignment horizontal="right" vertical="center"/>
    </xf>
    <xf numFmtId="38" fontId="9" fillId="0" borderId="18" xfId="1" applyFont="1" applyBorder="1" applyAlignment="1">
      <alignment horizontal="right" vertical="center"/>
    </xf>
    <xf numFmtId="0" fontId="18" fillId="0" borderId="15" xfId="0" applyFont="1" applyBorder="1" applyAlignment="1">
      <alignment horizontal="center" vertical="center" wrapText="1"/>
    </xf>
    <xf numFmtId="0" fontId="18" fillId="0" borderId="2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7" fillId="0" borderId="0" xfId="0" applyFont="1" applyAlignment="1">
      <alignment horizontal="left" vertical="center" shrinkToFit="1"/>
    </xf>
    <xf numFmtId="0" fontId="6" fillId="0" borderId="0" xfId="0" applyFont="1" applyAlignment="1">
      <alignment horizontal="left" vertical="center"/>
    </xf>
    <xf numFmtId="0" fontId="16" fillId="0" borderId="0" xfId="0" applyFont="1" applyAlignment="1">
      <alignment horizontal="left"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5" fillId="0" borderId="0" xfId="0" applyFont="1" applyAlignment="1">
      <alignment horizontal="left" vertical="center"/>
    </xf>
    <xf numFmtId="0" fontId="0" fillId="0" borderId="7" xfId="0" applyBorder="1" applyAlignment="1">
      <alignment horizontal="left" vertical="center" shrinkToFit="1"/>
    </xf>
    <xf numFmtId="0" fontId="15" fillId="0" borderId="0" xfId="0" applyFont="1" applyAlignment="1">
      <alignment horizontal="left" vertical="top" shrinkToFi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9" fillId="0" borderId="0" xfId="0" applyFont="1" applyAlignment="1">
      <alignment horizontal="center" vertical="center" shrinkToFit="1"/>
    </xf>
    <xf numFmtId="0" fontId="0" fillId="0" borderId="0" xfId="0"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9" fillId="0" borderId="0" xfId="0" applyFont="1" applyAlignment="1">
      <alignment horizontal="center" vertical="center"/>
    </xf>
    <xf numFmtId="0" fontId="14" fillId="0" borderId="0" xfId="0" applyFont="1" applyAlignment="1">
      <alignment horizontal="center" vertical="center" shrinkToFit="1"/>
    </xf>
    <xf numFmtId="0" fontId="11" fillId="0" borderId="0" xfId="0" applyFont="1" applyAlignment="1">
      <alignment vertical="center" shrinkToFit="1"/>
    </xf>
    <xf numFmtId="0" fontId="11" fillId="0" borderId="7" xfId="0" applyFont="1" applyBorder="1" applyAlignment="1">
      <alignment vertical="center" shrinkToFit="1"/>
    </xf>
    <xf numFmtId="0" fontId="11" fillId="0" borderId="7" xfId="0" applyFont="1" applyBorder="1" applyAlignment="1">
      <alignment horizontal="left" vertical="center" shrinkToFit="1"/>
    </xf>
    <xf numFmtId="0" fontId="0" fillId="0" borderId="0" xfId="0" applyAlignment="1">
      <alignment horizontal="center" vertical="center"/>
    </xf>
    <xf numFmtId="0" fontId="12" fillId="0" borderId="0" xfId="0" applyFont="1" applyAlignment="1">
      <alignment vertical="center" shrinkToFit="1"/>
    </xf>
    <xf numFmtId="0" fontId="12" fillId="0" borderId="7" xfId="0" applyFont="1" applyBorder="1" applyAlignment="1">
      <alignment vertical="center" shrinkToFit="1"/>
    </xf>
    <xf numFmtId="0" fontId="0" fillId="0" borderId="8" xfId="0" applyBorder="1" applyAlignment="1">
      <alignment horizontal="center" vertical="center" shrinkToFit="1"/>
    </xf>
    <xf numFmtId="0" fontId="0" fillId="0" borderId="0" xfId="0" applyAlignment="1">
      <alignment horizontal="left" vertical="center" shrinkToFi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1" fillId="0" borderId="10" xfId="0" applyFont="1" applyBorder="1" applyAlignment="1">
      <alignment horizontal="left" vertical="center" shrinkToFit="1"/>
    </xf>
    <xf numFmtId="0" fontId="13" fillId="0" borderId="0" xfId="0" applyFont="1" applyAlignment="1">
      <alignment horizontal="center"/>
    </xf>
    <xf numFmtId="20" fontId="0" fillId="0" borderId="0" xfId="0" applyNumberFormat="1" applyAlignment="1">
      <alignment horizontal="right" vertical="center"/>
    </xf>
    <xf numFmtId="0" fontId="0" fillId="0" borderId="0" xfId="0" applyAlignment="1">
      <alignment horizontal="right" vertical="center"/>
    </xf>
    <xf numFmtId="0" fontId="12" fillId="0" borderId="0" xfId="0" applyFont="1" applyAlignment="1" applyProtection="1">
      <alignment horizontal="center" vertical="center" wrapText="1"/>
      <protection locked="0"/>
    </xf>
    <xf numFmtId="0" fontId="12" fillId="0" borderId="9" xfId="0" applyFont="1" applyBorder="1" applyAlignment="1">
      <alignment horizontal="center" vertical="center"/>
    </xf>
    <xf numFmtId="49" fontId="12" fillId="0" borderId="9" xfId="0" applyNumberFormat="1" applyFont="1" applyBorder="1" applyAlignment="1">
      <alignment horizontal="center" vertical="center"/>
    </xf>
    <xf numFmtId="20" fontId="4" fillId="0" borderId="0" xfId="0" applyNumberFormat="1"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9" fillId="0" borderId="7" xfId="0" applyFont="1" applyBorder="1" applyAlignment="1">
      <alignment horizontal="center" vertical="center"/>
    </xf>
    <xf numFmtId="0" fontId="0" fillId="0" borderId="0" xfId="0" applyAlignment="1">
      <alignment horizontal="right" vertical="top"/>
    </xf>
    <xf numFmtId="0" fontId="12" fillId="0" borderId="8" xfId="0" applyFont="1" applyBorder="1" applyAlignment="1">
      <alignment horizontal="left" vertical="center" shrinkToFit="1"/>
    </xf>
    <xf numFmtId="0" fontId="12" fillId="0" borderId="0" xfId="0" applyFont="1" applyAlignment="1">
      <alignment horizontal="left" vertical="center" shrinkToFit="1"/>
    </xf>
    <xf numFmtId="0" fontId="12" fillId="0" borderId="7" xfId="0" applyFont="1" applyBorder="1" applyAlignment="1">
      <alignment horizontal="left" vertical="center" shrinkToFit="1"/>
    </xf>
    <xf numFmtId="0" fontId="0" fillId="0" borderId="7" xfId="0" applyBorder="1" applyAlignment="1">
      <alignment horizontal="right" vertical="center"/>
    </xf>
    <xf numFmtId="20" fontId="0" fillId="0" borderId="0" xfId="0" applyNumberFormat="1" applyAlignment="1">
      <alignment horizontal="left" vertical="center"/>
    </xf>
    <xf numFmtId="0" fontId="0" fillId="0" borderId="0" xfId="0" applyAlignment="1">
      <alignment horizontal="left" vertical="center"/>
    </xf>
    <xf numFmtId="0" fontId="13" fillId="0" borderId="0" xfId="0" applyFont="1" applyAlignment="1">
      <alignment horizont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24765</xdr:colOff>
      <xdr:row>45</xdr:row>
      <xdr:rowOff>32386</xdr:rowOff>
    </xdr:from>
    <xdr:to>
      <xdr:col>10</xdr:col>
      <xdr:colOff>232533</xdr:colOff>
      <xdr:row>52</xdr:row>
      <xdr:rowOff>129540</xdr:rowOff>
    </xdr:to>
    <xdr:sp macro="" textlink="">
      <xdr:nvSpPr>
        <xdr:cNvPr id="2" name="Rectangle 44">
          <a:extLst>
            <a:ext uri="{FF2B5EF4-FFF2-40B4-BE49-F238E27FC236}">
              <a16:creationId xmlns:a16="http://schemas.microsoft.com/office/drawing/2014/main" id="{71F1C034-0FCF-4A05-9469-0836F435F5A2}"/>
            </a:ext>
          </a:extLst>
        </xdr:cNvPr>
        <xdr:cNvSpPr>
          <a:spLocks noChangeArrowheads="1"/>
        </xdr:cNvSpPr>
      </xdr:nvSpPr>
      <xdr:spPr bwMode="auto">
        <a:xfrm>
          <a:off x="3659505" y="9138286"/>
          <a:ext cx="1381248" cy="132397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10</xdr:col>
      <xdr:colOff>274320</xdr:colOff>
      <xdr:row>44</xdr:row>
      <xdr:rowOff>91440</xdr:rowOff>
    </xdr:from>
    <xdr:to>
      <xdr:col>13</xdr:col>
      <xdr:colOff>99060</xdr:colOff>
      <xdr:row>52</xdr:row>
      <xdr:rowOff>45720</xdr:rowOff>
    </xdr:to>
    <xdr:grpSp>
      <xdr:nvGrpSpPr>
        <xdr:cNvPr id="3" name="Group 45">
          <a:extLst>
            <a:ext uri="{FF2B5EF4-FFF2-40B4-BE49-F238E27FC236}">
              <a16:creationId xmlns:a16="http://schemas.microsoft.com/office/drawing/2014/main" id="{C5B1FB80-5686-4069-9D4B-2DB2CEA02DE6}"/>
            </a:ext>
          </a:extLst>
        </xdr:cNvPr>
        <xdr:cNvGrpSpPr>
          <a:grpSpLocks/>
        </xdr:cNvGrpSpPr>
      </xdr:nvGrpSpPr>
      <xdr:grpSpPr bwMode="auto">
        <a:xfrm>
          <a:off x="5082540" y="8945880"/>
          <a:ext cx="1318260" cy="1432560"/>
          <a:chOff x="726" y="890"/>
          <a:chExt cx="144" cy="154"/>
        </a:xfrm>
      </xdr:grpSpPr>
      <xdr:sp macro="" textlink="">
        <xdr:nvSpPr>
          <xdr:cNvPr id="4" name="Rectangle 46">
            <a:extLst>
              <a:ext uri="{FF2B5EF4-FFF2-40B4-BE49-F238E27FC236}">
                <a16:creationId xmlns:a16="http://schemas.microsoft.com/office/drawing/2014/main" id="{A0FDBA05-4876-0D71-C08D-77BFE33F17E1}"/>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5" name="Rectangle 47">
            <a:extLst>
              <a:ext uri="{FF2B5EF4-FFF2-40B4-BE49-F238E27FC236}">
                <a16:creationId xmlns:a16="http://schemas.microsoft.com/office/drawing/2014/main" id="{D60F0336-29C8-B4CF-A349-5B90DFFC2A55}"/>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8</xdr:col>
      <xdr:colOff>114300</xdr:colOff>
      <xdr:row>0</xdr:row>
      <xdr:rowOff>0</xdr:rowOff>
    </xdr:from>
    <xdr:to>
      <xdr:col>14</xdr:col>
      <xdr:colOff>1</xdr:colOff>
      <xdr:row>3</xdr:row>
      <xdr:rowOff>71121</xdr:rowOff>
    </xdr:to>
    <xdr:grpSp>
      <xdr:nvGrpSpPr>
        <xdr:cNvPr id="6" name="グループ化 5">
          <a:extLst>
            <a:ext uri="{FF2B5EF4-FFF2-40B4-BE49-F238E27FC236}">
              <a16:creationId xmlns:a16="http://schemas.microsoft.com/office/drawing/2014/main" id="{4975CC62-3FFA-479A-B12C-3D746C66764E}"/>
            </a:ext>
          </a:extLst>
        </xdr:cNvPr>
        <xdr:cNvGrpSpPr/>
      </xdr:nvGrpSpPr>
      <xdr:grpSpPr>
        <a:xfrm>
          <a:off x="4015740" y="0"/>
          <a:ext cx="2522221" cy="855981"/>
          <a:chOff x="4419600" y="5080"/>
          <a:chExt cx="2522221" cy="777239"/>
        </a:xfrm>
      </xdr:grpSpPr>
      <xdr:sp macro="" textlink="">
        <xdr:nvSpPr>
          <xdr:cNvPr id="7" name="Rectangle 12">
            <a:extLst>
              <a:ext uri="{FF2B5EF4-FFF2-40B4-BE49-F238E27FC236}">
                <a16:creationId xmlns:a16="http://schemas.microsoft.com/office/drawing/2014/main" id="{A8D3D643-3993-27AF-36DC-6E0E6F8AF1DF}"/>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527A3C90-A7C3-984A-E1FD-72C382DFE697}"/>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AC099CE8-3E54-A95D-98E6-94E388225AC5}"/>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DB286765-DFD7-0C0A-7A54-876F8C7EA0C1}"/>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19B1BB82-4885-2197-F7FB-C4C3B1AFDE6B}"/>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FCFF9D59-C799-0ECE-5310-F6223F996A79}"/>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FD240457-6878-B93F-1BC2-F42F1721C6AA}"/>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4CAC73B2-2806-6CAF-17D5-960DA9094773}"/>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2C18-C455-4308-B8E2-423ED852C6F1}">
  <sheetPr>
    <pageSetUpPr fitToPage="1"/>
  </sheetPr>
  <dimension ref="A1:S56"/>
  <sheetViews>
    <sheetView tabSelected="1" view="pageBreakPreview" zoomScaleNormal="100" zoomScaleSheetLayoutView="100" workbookViewId="0">
      <selection sqref="A1:H2"/>
    </sheetView>
  </sheetViews>
  <sheetFormatPr defaultColWidth="8.88671875" defaultRowHeight="13.2" x14ac:dyDescent="0.2"/>
  <cols>
    <col min="1" max="1" width="3.77734375" customWidth="1"/>
    <col min="2" max="2" width="6.77734375" style="1" customWidth="1"/>
    <col min="3" max="3" width="3.44140625" customWidth="1"/>
    <col min="4" max="4" width="24.33203125" customWidth="1"/>
    <col min="5" max="5" width="7.88671875" customWidth="1"/>
    <col min="6" max="6" width="3.6640625" style="9" customWidth="1"/>
    <col min="7" max="7" width="3.109375" style="3" customWidth="1"/>
    <col min="8" max="8" width="3.88671875" customWidth="1"/>
    <col min="9" max="9" width="5.33203125" style="1" customWidth="1"/>
    <col min="10" max="10" width="7.88671875" style="1" customWidth="1"/>
    <col min="11" max="11" width="6.88671875" style="1" customWidth="1"/>
    <col min="12" max="12" width="10.21875" customWidth="1"/>
    <col min="13" max="13" width="4.6640625" style="1" customWidth="1"/>
    <col min="14" max="14" width="3.44140625" customWidth="1"/>
    <col min="15" max="15" width="1.44140625" customWidth="1"/>
    <col min="16" max="16" width="9" customWidth="1"/>
    <col min="17" max="17" width="8.88671875" style="2"/>
    <col min="19" max="19" width="3.44140625" style="3" customWidth="1"/>
  </cols>
  <sheetData>
    <row r="1" spans="1:18" ht="29.1" customHeight="1" thickTop="1" x14ac:dyDescent="0.2">
      <c r="A1" s="157" t="s">
        <v>0</v>
      </c>
      <c r="B1" s="158"/>
      <c r="C1" s="158"/>
      <c r="D1" s="158"/>
      <c r="E1" s="158"/>
      <c r="F1" s="158"/>
      <c r="G1" s="158"/>
      <c r="H1" s="159"/>
      <c r="Q1" s="2" t="s">
        <v>1</v>
      </c>
    </row>
    <row r="2" spans="1:18" ht="29.1" customHeight="1" thickBot="1" x14ac:dyDescent="0.25">
      <c r="A2" s="160"/>
      <c r="B2" s="161"/>
      <c r="C2" s="161"/>
      <c r="D2" s="161"/>
      <c r="E2" s="161"/>
      <c r="F2" s="161"/>
      <c r="G2" s="161"/>
      <c r="H2" s="162"/>
      <c r="O2" s="4"/>
      <c r="Q2" s="2" t="s">
        <v>2</v>
      </c>
      <c r="R2" s="5"/>
    </row>
    <row r="3" spans="1:18" ht="4.5" customHeight="1" thickTop="1" x14ac:dyDescent="0.2">
      <c r="A3" s="6"/>
      <c r="B3" s="6"/>
      <c r="C3" s="6"/>
      <c r="D3" s="6"/>
      <c r="E3" s="6"/>
      <c r="F3" s="6"/>
      <c r="G3" s="6"/>
      <c r="H3" s="6"/>
      <c r="I3" s="7"/>
      <c r="K3" s="151"/>
      <c r="L3" s="151"/>
      <c r="M3" s="151"/>
      <c r="N3" s="151"/>
      <c r="O3" s="4"/>
      <c r="Q3" s="2" t="s">
        <v>3</v>
      </c>
      <c r="R3" s="5"/>
    </row>
    <row r="4" spans="1:18" ht="18" customHeight="1" x14ac:dyDescent="0.2">
      <c r="A4" s="136" t="s">
        <v>4</v>
      </c>
      <c r="B4" s="136"/>
      <c r="C4" s="136"/>
      <c r="D4" s="136" t="s">
        <v>5</v>
      </c>
      <c r="E4" s="136"/>
      <c r="F4" s="8"/>
      <c r="G4" s="8"/>
      <c r="H4" s="8"/>
      <c r="I4" s="9"/>
      <c r="K4" s="164"/>
      <c r="L4" s="164"/>
      <c r="M4" s="164"/>
      <c r="N4" s="164"/>
      <c r="Q4" s="2" t="s">
        <v>6</v>
      </c>
    </row>
    <row r="5" spans="1:18" ht="18" customHeight="1" x14ac:dyDescent="0.2">
      <c r="A5" s="136"/>
      <c r="B5" s="136"/>
      <c r="C5" s="136"/>
      <c r="D5" s="163"/>
      <c r="E5" s="163"/>
      <c r="F5" s="8"/>
      <c r="G5" s="3" t="s">
        <v>7</v>
      </c>
      <c r="H5" s="8"/>
      <c r="M5" s="10"/>
      <c r="N5" s="10"/>
      <c r="O5" s="9"/>
      <c r="P5" s="11"/>
      <c r="Q5" s="12"/>
    </row>
    <row r="6" spans="1:18" ht="15" customHeight="1" x14ac:dyDescent="0.15">
      <c r="A6" s="136" t="s">
        <v>8</v>
      </c>
      <c r="B6" s="136"/>
      <c r="C6" s="136"/>
      <c r="D6" s="165" t="s">
        <v>9</v>
      </c>
      <c r="E6" s="165"/>
      <c r="F6" s="151" t="s">
        <v>10</v>
      </c>
      <c r="G6" s="151"/>
      <c r="H6" s="169">
        <v>0.33333333333333331</v>
      </c>
      <c r="I6" s="170"/>
      <c r="J6" s="171" t="s">
        <v>11</v>
      </c>
      <c r="K6" s="171"/>
      <c r="L6" s="13" t="s">
        <v>12</v>
      </c>
      <c r="M6" s="149" t="s">
        <v>13</v>
      </c>
      <c r="N6" s="149"/>
      <c r="O6" s="14"/>
    </row>
    <row r="7" spans="1:18" ht="15" customHeight="1" x14ac:dyDescent="0.2">
      <c r="A7" s="136"/>
      <c r="B7" s="136"/>
      <c r="C7" s="136"/>
      <c r="D7" s="166"/>
      <c r="E7" s="166"/>
      <c r="F7" s="151"/>
      <c r="G7" s="151"/>
      <c r="H7" s="150" t="s">
        <v>14</v>
      </c>
      <c r="I7" s="151"/>
      <c r="J7" s="152" t="s">
        <v>15</v>
      </c>
      <c r="K7" s="152"/>
      <c r="L7" s="153"/>
      <c r="M7" s="154"/>
      <c r="N7" s="154"/>
      <c r="O7" s="14"/>
    </row>
    <row r="8" spans="1:18" ht="15" customHeight="1" x14ac:dyDescent="0.2">
      <c r="A8" s="136"/>
      <c r="B8" s="136"/>
      <c r="C8" s="136"/>
      <c r="D8" s="167"/>
      <c r="E8" s="167"/>
      <c r="F8" s="168"/>
      <c r="G8" s="168"/>
      <c r="H8" s="155" t="s">
        <v>16</v>
      </c>
      <c r="I8" s="156"/>
      <c r="J8" s="152"/>
      <c r="K8" s="152"/>
      <c r="L8" s="153"/>
      <c r="M8" s="154"/>
      <c r="N8" s="154"/>
      <c r="O8" s="14"/>
    </row>
    <row r="9" spans="1:18" ht="6.75" customHeight="1" x14ac:dyDescent="0.2">
      <c r="D9" s="15"/>
      <c r="E9" s="15"/>
      <c r="F9" s="16"/>
      <c r="G9" s="17"/>
      <c r="H9" s="144" t="s">
        <v>17</v>
      </c>
      <c r="I9" s="144"/>
      <c r="J9" s="145"/>
      <c r="K9" s="145"/>
      <c r="L9" s="145"/>
      <c r="M9" s="145"/>
      <c r="N9" s="145"/>
    </row>
    <row r="10" spans="1:18" ht="13.5" customHeight="1" x14ac:dyDescent="0.2">
      <c r="A10" s="141" t="s">
        <v>18</v>
      </c>
      <c r="B10" s="141"/>
      <c r="C10" s="141"/>
      <c r="D10" s="68"/>
      <c r="E10" s="68"/>
      <c r="F10" s="68"/>
      <c r="G10" s="68"/>
      <c r="H10" s="133"/>
      <c r="I10" s="133"/>
      <c r="J10" s="128"/>
      <c r="K10" s="128"/>
      <c r="L10" s="128"/>
      <c r="M10" s="128"/>
      <c r="N10" s="128"/>
    </row>
    <row r="11" spans="1:18" ht="27.75" customHeight="1" x14ac:dyDescent="0.2">
      <c r="A11" s="146" t="s">
        <v>19</v>
      </c>
      <c r="B11" s="147"/>
      <c r="C11" s="147"/>
      <c r="D11" s="143"/>
      <c r="E11" s="143"/>
      <c r="F11" s="143"/>
      <c r="G11" s="143"/>
      <c r="H11" s="133" t="s">
        <v>20</v>
      </c>
      <c r="I11" s="133"/>
      <c r="J11" s="148"/>
      <c r="K11" s="148"/>
      <c r="L11" s="148"/>
      <c r="M11" s="148"/>
      <c r="N11" s="148"/>
    </row>
    <row r="12" spans="1:18" ht="6" customHeight="1" x14ac:dyDescent="0.2">
      <c r="B12" s="18"/>
      <c r="D12" s="15"/>
      <c r="E12" s="15"/>
      <c r="F12" s="16"/>
      <c r="G12" s="17"/>
      <c r="H12" s="15"/>
      <c r="I12" s="15"/>
      <c r="J12" s="19"/>
      <c r="K12" s="15"/>
      <c r="L12" s="15"/>
      <c r="M12" s="19"/>
      <c r="N12" s="15"/>
    </row>
    <row r="13" spans="1:18" ht="13.5" customHeight="1" x14ac:dyDescent="0.2">
      <c r="A13" s="141" t="s">
        <v>18</v>
      </c>
      <c r="B13" s="141"/>
      <c r="C13" s="141"/>
      <c r="D13" s="68"/>
      <c r="E13" s="68"/>
      <c r="F13" s="68"/>
      <c r="G13" s="68"/>
      <c r="H13" s="132" t="s">
        <v>21</v>
      </c>
      <c r="I13" s="133"/>
      <c r="J13" s="134"/>
      <c r="K13" s="134"/>
      <c r="L13" s="20"/>
      <c r="M13" s="19"/>
      <c r="N13" s="15"/>
    </row>
    <row r="14" spans="1:18" ht="15" customHeight="1" x14ac:dyDescent="0.2">
      <c r="A14" s="136" t="s">
        <v>22</v>
      </c>
      <c r="B14" s="136"/>
      <c r="C14" s="136"/>
      <c r="D14" s="142"/>
      <c r="E14" s="142"/>
      <c r="F14" s="142"/>
      <c r="G14" s="142"/>
      <c r="H14" s="133"/>
      <c r="I14" s="133"/>
      <c r="J14" s="135"/>
      <c r="K14" s="135"/>
      <c r="L14" s="20"/>
      <c r="M14" s="19"/>
      <c r="N14" s="15"/>
    </row>
    <row r="15" spans="1:18" ht="12.75" customHeight="1" x14ac:dyDescent="0.2">
      <c r="A15" s="136"/>
      <c r="B15" s="136"/>
      <c r="C15" s="136"/>
      <c r="D15" s="143"/>
      <c r="E15" s="143"/>
      <c r="F15" s="143"/>
      <c r="G15" s="143"/>
      <c r="H15" s="21"/>
      <c r="I15" s="21"/>
      <c r="J15" s="19"/>
      <c r="K15" s="19"/>
      <c r="L15" s="19"/>
      <c r="M15" s="22"/>
      <c r="N15" s="15"/>
    </row>
    <row r="16" spans="1:18" ht="9.9" customHeight="1" x14ac:dyDescent="0.2">
      <c r="A16" s="23"/>
      <c r="B16" s="24"/>
      <c r="D16" s="25"/>
      <c r="E16" s="25"/>
      <c r="F16" s="26"/>
      <c r="G16" s="27"/>
      <c r="H16" s="132" t="s">
        <v>23</v>
      </c>
      <c r="I16" s="133" t="s">
        <v>23</v>
      </c>
      <c r="J16" s="134"/>
      <c r="K16" s="134"/>
      <c r="L16" s="20"/>
      <c r="M16" s="22"/>
      <c r="N16" s="15"/>
    </row>
    <row r="17" spans="1:14" ht="21" customHeight="1" x14ac:dyDescent="0.2">
      <c r="A17" s="136" t="s">
        <v>24</v>
      </c>
      <c r="B17" s="136"/>
      <c r="C17" s="136"/>
      <c r="D17" s="28" t="s">
        <v>25</v>
      </c>
      <c r="E17" s="29"/>
      <c r="F17" s="30" t="s">
        <v>26</v>
      </c>
      <c r="G17" s="26"/>
      <c r="H17" s="133"/>
      <c r="I17" s="133"/>
      <c r="J17" s="135"/>
      <c r="K17" s="135"/>
      <c r="L17" s="20"/>
      <c r="M17" s="15"/>
      <c r="N17" s="15"/>
    </row>
    <row r="18" spans="1:14" ht="11.25" customHeight="1" x14ac:dyDescent="0.2">
      <c r="A18" s="24"/>
      <c r="B18" s="24"/>
      <c r="C18" s="24"/>
      <c r="D18" s="31"/>
      <c r="E18" s="15"/>
      <c r="F18" s="26"/>
      <c r="G18" s="26"/>
      <c r="H18" s="137" t="s">
        <v>27</v>
      </c>
      <c r="I18" s="137"/>
      <c r="J18" s="138"/>
      <c r="K18" s="138"/>
      <c r="L18" s="138"/>
      <c r="M18" s="138"/>
      <c r="N18" s="138"/>
    </row>
    <row r="19" spans="1:14" ht="16.5" customHeight="1" x14ac:dyDescent="0.2">
      <c r="A19" s="23"/>
      <c r="B19" s="24"/>
      <c r="D19" s="32" t="s">
        <v>28</v>
      </c>
      <c r="E19" s="25"/>
      <c r="F19" s="26"/>
      <c r="G19" s="27"/>
      <c r="H19" s="137"/>
      <c r="I19" s="137"/>
      <c r="J19" s="139"/>
      <c r="K19" s="139"/>
      <c r="L19" s="139"/>
      <c r="M19" s="139"/>
      <c r="N19" s="139"/>
    </row>
    <row r="20" spans="1:14" ht="27" customHeight="1" x14ac:dyDescent="0.2">
      <c r="A20" s="136" t="s">
        <v>29</v>
      </c>
      <c r="B20" s="136"/>
      <c r="C20" s="136"/>
      <c r="D20" s="140"/>
      <c r="E20" s="139"/>
      <c r="F20" s="139"/>
      <c r="G20" s="139"/>
      <c r="H20" s="139"/>
      <c r="I20" s="139"/>
      <c r="J20" s="139"/>
      <c r="K20" s="139"/>
      <c r="L20" s="139"/>
      <c r="M20" s="139"/>
      <c r="N20" s="139"/>
    </row>
    <row r="21" spans="1:14" ht="6.75" customHeight="1" x14ac:dyDescent="0.2">
      <c r="A21" s="24"/>
      <c r="B21" s="24"/>
      <c r="C21" s="24"/>
      <c r="D21" s="33"/>
      <c r="E21" s="34"/>
      <c r="F21" s="34"/>
      <c r="G21" s="15"/>
      <c r="H21" s="15"/>
      <c r="I21" s="15"/>
      <c r="J21" s="15"/>
      <c r="K21" s="15"/>
      <c r="L21" s="15"/>
      <c r="M21" s="15"/>
      <c r="N21" s="15"/>
    </row>
    <row r="22" spans="1:14" ht="21.9" customHeight="1" x14ac:dyDescent="0.2">
      <c r="A22" s="35" t="s">
        <v>30</v>
      </c>
      <c r="B22" s="124" t="s">
        <v>31</v>
      </c>
      <c r="C22" s="125"/>
      <c r="D22" s="126"/>
      <c r="E22" s="36">
        <v>46750</v>
      </c>
      <c r="F22" s="37" t="s">
        <v>32</v>
      </c>
      <c r="G22" s="4"/>
      <c r="H22" s="4"/>
      <c r="I22" s="127"/>
      <c r="J22" s="127"/>
      <c r="K22" s="127"/>
      <c r="L22" s="127"/>
      <c r="M22" s="127"/>
      <c r="N22" s="127"/>
    </row>
    <row r="23" spans="1:14" ht="16.5" customHeight="1" x14ac:dyDescent="0.2">
      <c r="A23" s="15"/>
      <c r="B23" s="128" t="s">
        <v>33</v>
      </c>
      <c r="C23" s="128"/>
      <c r="D23" s="128"/>
      <c r="E23" s="128"/>
      <c r="F23" s="128"/>
      <c r="G23" s="128"/>
      <c r="I23" s="129"/>
      <c r="J23" s="129"/>
      <c r="K23" s="129"/>
      <c r="L23" s="129"/>
      <c r="M23" s="129"/>
      <c r="N23" s="129"/>
    </row>
    <row r="24" spans="1:14" ht="15.9" customHeight="1" x14ac:dyDescent="0.2">
      <c r="A24" s="35" t="s">
        <v>34</v>
      </c>
      <c r="B24" s="130" t="s">
        <v>35</v>
      </c>
      <c r="C24" s="93" t="s">
        <v>36</v>
      </c>
      <c r="D24" s="94"/>
      <c r="E24" s="38">
        <v>3850</v>
      </c>
      <c r="F24" s="39" t="s">
        <v>32</v>
      </c>
      <c r="G24" s="39"/>
      <c r="H24" s="40"/>
      <c r="I24" s="67" t="s">
        <v>37</v>
      </c>
      <c r="J24" s="67"/>
      <c r="K24" s="67"/>
      <c r="L24" s="67"/>
      <c r="M24" s="67"/>
      <c r="N24" s="67"/>
    </row>
    <row r="25" spans="1:14" ht="15.9" customHeight="1" x14ac:dyDescent="0.2">
      <c r="A25" s="35"/>
      <c r="B25" s="131"/>
      <c r="C25" s="93" t="s">
        <v>38</v>
      </c>
      <c r="D25" s="94"/>
      <c r="E25" s="38">
        <v>4400</v>
      </c>
      <c r="F25" s="39" t="s">
        <v>32</v>
      </c>
      <c r="G25" s="39"/>
      <c r="H25" s="40"/>
      <c r="I25" s="67" t="s">
        <v>39</v>
      </c>
      <c r="J25" s="67"/>
      <c r="K25" s="67"/>
      <c r="L25" s="67"/>
      <c r="M25" s="67"/>
      <c r="N25" s="67"/>
    </row>
    <row r="26" spans="1:14" ht="15.9" customHeight="1" x14ac:dyDescent="0.2">
      <c r="A26" s="35"/>
      <c r="B26" s="131"/>
      <c r="C26" s="93" t="s">
        <v>40</v>
      </c>
      <c r="D26" s="94"/>
      <c r="E26" s="38">
        <v>4400</v>
      </c>
      <c r="F26" s="39" t="s">
        <v>32</v>
      </c>
      <c r="G26" s="39"/>
      <c r="H26" s="40"/>
      <c r="I26" s="122" t="s">
        <v>41</v>
      </c>
      <c r="J26" s="122"/>
      <c r="K26" s="122"/>
      <c r="L26" s="122"/>
      <c r="M26" s="122"/>
    </row>
    <row r="27" spans="1:14" ht="15.9" customHeight="1" x14ac:dyDescent="0.2">
      <c r="A27" s="35"/>
      <c r="B27" s="131"/>
      <c r="C27" s="93" t="s">
        <v>42</v>
      </c>
      <c r="D27" s="94"/>
      <c r="E27" s="38">
        <v>6050</v>
      </c>
      <c r="F27" s="39" t="s">
        <v>32</v>
      </c>
      <c r="G27" s="39"/>
      <c r="H27" s="40"/>
      <c r="I27" s="123" t="s">
        <v>43</v>
      </c>
      <c r="J27" s="123"/>
      <c r="K27" s="123"/>
      <c r="L27" s="123"/>
      <c r="M27" s="123"/>
      <c r="N27" s="41"/>
    </row>
    <row r="28" spans="1:14" ht="15.9" customHeight="1" x14ac:dyDescent="0.2">
      <c r="B28" s="93" t="s">
        <v>80</v>
      </c>
      <c r="C28" s="104"/>
      <c r="D28" s="94"/>
      <c r="E28" s="61">
        <v>2200</v>
      </c>
      <c r="F28" s="42" t="s">
        <v>32</v>
      </c>
      <c r="G28" s="39"/>
      <c r="H28" s="40"/>
      <c r="I28" s="123" t="s">
        <v>44</v>
      </c>
      <c r="J28" s="123"/>
      <c r="K28" s="123"/>
      <c r="L28" s="123"/>
      <c r="M28" s="123"/>
      <c r="N28" s="123"/>
    </row>
    <row r="29" spans="1:14" ht="15.9" customHeight="1" x14ac:dyDescent="0.2">
      <c r="B29" s="93" t="s">
        <v>45</v>
      </c>
      <c r="C29" s="104"/>
      <c r="D29" s="94"/>
      <c r="E29" s="38">
        <v>4400</v>
      </c>
      <c r="F29" s="39" t="s">
        <v>32</v>
      </c>
      <c r="G29" s="39"/>
      <c r="H29" s="40"/>
      <c r="I29" s="123"/>
      <c r="J29" s="123"/>
      <c r="K29" s="123"/>
      <c r="L29" s="123"/>
      <c r="M29" s="123"/>
      <c r="N29" s="123"/>
    </row>
    <row r="30" spans="1:14" ht="15.9" customHeight="1" x14ac:dyDescent="0.2">
      <c r="B30" s="93" t="s">
        <v>46</v>
      </c>
      <c r="C30" s="104"/>
      <c r="D30" s="94"/>
      <c r="E30" s="43">
        <v>9900</v>
      </c>
      <c r="F30" s="39" t="s">
        <v>32</v>
      </c>
      <c r="G30" s="39"/>
      <c r="H30" s="40"/>
      <c r="I30" s="121" t="s">
        <v>47</v>
      </c>
      <c r="J30" s="121"/>
      <c r="K30" s="121"/>
      <c r="L30" s="121"/>
      <c r="M30" s="121"/>
      <c r="N30" s="121"/>
    </row>
    <row r="31" spans="1:14" ht="15.9" customHeight="1" x14ac:dyDescent="0.2">
      <c r="B31" s="93" t="s">
        <v>48</v>
      </c>
      <c r="C31" s="104"/>
      <c r="D31" s="94"/>
      <c r="E31" s="43">
        <v>11000</v>
      </c>
      <c r="F31" s="39" t="s">
        <v>32</v>
      </c>
      <c r="G31" s="39"/>
      <c r="H31" s="40"/>
      <c r="I31" s="121" t="s">
        <v>49</v>
      </c>
      <c r="J31" s="121"/>
      <c r="K31" s="121"/>
      <c r="L31" s="121"/>
      <c r="M31" s="121"/>
      <c r="N31" s="121"/>
    </row>
    <row r="32" spans="1:14" ht="15.9" customHeight="1" x14ac:dyDescent="0.2">
      <c r="B32" s="93" t="s">
        <v>50</v>
      </c>
      <c r="C32" s="104"/>
      <c r="D32" s="94"/>
      <c r="E32" s="43">
        <v>28600</v>
      </c>
      <c r="F32" s="39" t="s">
        <v>32</v>
      </c>
      <c r="G32" s="39"/>
      <c r="H32" s="40"/>
      <c r="I32" s="105" t="s">
        <v>51</v>
      </c>
      <c r="J32" s="105"/>
      <c r="K32" s="105"/>
      <c r="L32" s="105"/>
      <c r="M32" s="105"/>
      <c r="N32" s="105"/>
    </row>
    <row r="33" spans="2:16" ht="15.9" customHeight="1" x14ac:dyDescent="0.2">
      <c r="B33" s="93" t="s">
        <v>52</v>
      </c>
      <c r="C33" s="104"/>
      <c r="D33" s="94"/>
      <c r="E33" s="43">
        <v>1760</v>
      </c>
      <c r="F33" s="39" t="s">
        <v>32</v>
      </c>
      <c r="G33" s="39"/>
      <c r="H33" s="40"/>
      <c r="I33" s="105" t="s">
        <v>53</v>
      </c>
      <c r="J33" s="105"/>
      <c r="K33" s="105"/>
      <c r="L33" s="105"/>
      <c r="M33" s="105"/>
      <c r="N33" s="44"/>
    </row>
    <row r="34" spans="2:16" ht="15.9" customHeight="1" x14ac:dyDescent="0.2">
      <c r="B34" s="93" t="s">
        <v>54</v>
      </c>
      <c r="C34" s="104"/>
      <c r="D34" s="94"/>
      <c r="E34" s="43">
        <v>2200</v>
      </c>
      <c r="F34" s="39" t="s">
        <v>32</v>
      </c>
      <c r="G34" s="39"/>
      <c r="H34" s="40"/>
      <c r="I34" s="106" t="s">
        <v>55</v>
      </c>
      <c r="J34" s="107"/>
      <c r="K34" s="91"/>
      <c r="L34" s="111">
        <v>5500</v>
      </c>
      <c r="M34" s="91" t="s">
        <v>32</v>
      </c>
    </row>
    <row r="35" spans="2:16" ht="15.9" customHeight="1" x14ac:dyDescent="0.2">
      <c r="B35" s="113" t="s">
        <v>56</v>
      </c>
      <c r="C35" s="93" t="s">
        <v>57</v>
      </c>
      <c r="D35" s="94"/>
      <c r="E35" s="38">
        <v>1320</v>
      </c>
      <c r="F35" s="39" t="s">
        <v>32</v>
      </c>
      <c r="G35" s="39"/>
      <c r="H35" s="40"/>
      <c r="I35" s="108"/>
      <c r="J35" s="109"/>
      <c r="K35" s="110"/>
      <c r="L35" s="112"/>
      <c r="M35" s="110"/>
      <c r="N35" s="45"/>
    </row>
    <row r="36" spans="2:16" ht="15.9" customHeight="1" x14ac:dyDescent="0.2">
      <c r="B36" s="113"/>
      <c r="C36" s="93" t="s">
        <v>58</v>
      </c>
      <c r="D36" s="94"/>
      <c r="E36" s="43">
        <v>3850</v>
      </c>
      <c r="F36" s="39" t="s">
        <v>32</v>
      </c>
      <c r="G36" s="39"/>
      <c r="H36" s="40"/>
      <c r="I36" s="115" t="s">
        <v>59</v>
      </c>
      <c r="J36" s="116"/>
      <c r="K36" s="117"/>
      <c r="L36" s="89">
        <f>IF(E45-60000&gt;0,E45-60000,0)</f>
        <v>0</v>
      </c>
      <c r="M36" s="91" t="s">
        <v>32</v>
      </c>
    </row>
    <row r="37" spans="2:16" ht="15.9" customHeight="1" thickBot="1" x14ac:dyDescent="0.25">
      <c r="B37" s="113"/>
      <c r="C37" s="93" t="s">
        <v>60</v>
      </c>
      <c r="D37" s="94"/>
      <c r="E37" s="43">
        <v>2200</v>
      </c>
      <c r="F37" s="39" t="s">
        <v>32</v>
      </c>
      <c r="G37" s="39"/>
      <c r="H37" s="40"/>
      <c r="I37" s="118"/>
      <c r="J37" s="119"/>
      <c r="K37" s="120"/>
      <c r="L37" s="90"/>
      <c r="M37" s="92"/>
    </row>
    <row r="38" spans="2:16" ht="15.9" customHeight="1" x14ac:dyDescent="0.2">
      <c r="B38" s="113"/>
      <c r="C38" s="93" t="s">
        <v>61</v>
      </c>
      <c r="D38" s="94"/>
      <c r="E38" s="38">
        <v>2200</v>
      </c>
      <c r="F38" s="39" t="s">
        <v>32</v>
      </c>
      <c r="G38" s="39"/>
      <c r="I38" s="95" t="s">
        <v>62</v>
      </c>
      <c r="J38" s="96"/>
      <c r="K38" s="97"/>
      <c r="L38" s="100">
        <f>L34+L36</f>
        <v>5500</v>
      </c>
      <c r="M38" s="102" t="s">
        <v>32</v>
      </c>
    </row>
    <row r="39" spans="2:16" ht="15.9" customHeight="1" thickBot="1" x14ac:dyDescent="0.25">
      <c r="B39" s="114"/>
      <c r="C39" s="93" t="s">
        <v>63</v>
      </c>
      <c r="D39" s="94"/>
      <c r="E39" s="38">
        <v>3850</v>
      </c>
      <c r="F39" s="39" t="s">
        <v>32</v>
      </c>
      <c r="G39" s="39"/>
      <c r="H39" s="46"/>
      <c r="I39" s="98"/>
      <c r="J39" s="99"/>
      <c r="K39" s="92"/>
      <c r="L39" s="101"/>
      <c r="M39" s="103"/>
    </row>
    <row r="40" spans="2:16" ht="15.9" customHeight="1" x14ac:dyDescent="0.2">
      <c r="B40" s="70" t="s">
        <v>64</v>
      </c>
      <c r="C40" s="71"/>
      <c r="D40" s="72"/>
      <c r="E40" s="38">
        <v>5500</v>
      </c>
      <c r="F40" s="39" t="s">
        <v>32</v>
      </c>
      <c r="G40" s="39"/>
      <c r="I40" s="84" t="s">
        <v>65</v>
      </c>
      <c r="J40" s="84"/>
      <c r="K40" s="84"/>
      <c r="L40" s="85">
        <f>E45-L38</f>
        <v>41250</v>
      </c>
      <c r="M40" s="84" t="s">
        <v>32</v>
      </c>
    </row>
    <row r="41" spans="2:16" ht="15.9" customHeight="1" x14ac:dyDescent="0.2">
      <c r="B41" s="70" t="s">
        <v>66</v>
      </c>
      <c r="C41" s="71"/>
      <c r="D41" s="72"/>
      <c r="E41" s="38">
        <v>2200</v>
      </c>
      <c r="F41" s="39" t="s">
        <v>32</v>
      </c>
      <c r="G41" s="39"/>
      <c r="I41" s="88" t="s">
        <v>67</v>
      </c>
      <c r="J41" s="88"/>
      <c r="K41" s="88"/>
      <c r="L41" s="86"/>
      <c r="M41" s="87"/>
      <c r="N41" s="9"/>
    </row>
    <row r="42" spans="2:16" ht="15.9" customHeight="1" x14ac:dyDescent="0.2">
      <c r="B42" s="70" t="s">
        <v>68</v>
      </c>
      <c r="C42" s="71"/>
      <c r="D42" s="72"/>
      <c r="E42" s="38">
        <v>3300</v>
      </c>
      <c r="F42" s="39" t="s">
        <v>32</v>
      </c>
      <c r="G42" s="39"/>
      <c r="I42" s="73" t="s">
        <v>69</v>
      </c>
      <c r="J42" s="74"/>
      <c r="K42" s="74"/>
      <c r="L42" s="74"/>
      <c r="M42" s="75"/>
      <c r="N42" s="9"/>
    </row>
    <row r="43" spans="2:16" ht="15.9" customHeight="1" x14ac:dyDescent="0.2">
      <c r="B43" s="70" t="s">
        <v>70</v>
      </c>
      <c r="C43" s="71"/>
      <c r="D43" s="72"/>
      <c r="E43" s="38">
        <v>13200</v>
      </c>
      <c r="F43" s="39" t="s">
        <v>32</v>
      </c>
      <c r="G43" s="39"/>
      <c r="I43" s="76" t="s">
        <v>71</v>
      </c>
      <c r="J43" s="77"/>
      <c r="K43" s="77"/>
      <c r="L43" s="77"/>
      <c r="M43" s="78"/>
      <c r="N43" s="9"/>
    </row>
    <row r="44" spans="2:16" ht="19.5" customHeight="1" x14ac:dyDescent="0.2">
      <c r="B44" s="79" t="s">
        <v>72</v>
      </c>
      <c r="C44" s="80"/>
      <c r="D44" s="81"/>
      <c r="E44" s="82">
        <f>SUMIF(G24:G43,"=○",E24:E43)</f>
        <v>0</v>
      </c>
      <c r="F44" s="83"/>
      <c r="G44" s="47" t="s">
        <v>32</v>
      </c>
      <c r="H44" s="48"/>
    </row>
    <row r="45" spans="2:16" ht="20.25" customHeight="1" x14ac:dyDescent="0.2">
      <c r="B45" s="64" t="s">
        <v>73</v>
      </c>
      <c r="C45" s="64"/>
      <c r="D45" s="64"/>
      <c r="E45" s="65">
        <f>E22+E44</f>
        <v>46750</v>
      </c>
      <c r="F45" s="66"/>
      <c r="G45" s="49" t="s">
        <v>32</v>
      </c>
      <c r="H45" s="50"/>
      <c r="I45" s="51"/>
      <c r="J45" s="51"/>
      <c r="K45" s="51"/>
      <c r="L45" s="52"/>
      <c r="M45" s="52"/>
      <c r="P45" s="4"/>
    </row>
    <row r="46" spans="2:16" ht="9" customHeight="1" x14ac:dyDescent="0.2">
      <c r="B46" s="53"/>
      <c r="C46" s="53"/>
      <c r="D46" s="53"/>
      <c r="E46" s="54"/>
      <c r="F46"/>
      <c r="G46" s="55"/>
      <c r="H46" s="50"/>
      <c r="I46" s="51"/>
      <c r="J46" s="51"/>
      <c r="K46" s="51"/>
      <c r="L46" s="52"/>
      <c r="M46" s="52"/>
      <c r="P46" s="4"/>
    </row>
    <row r="47" spans="2:16" ht="15.75" customHeight="1" x14ac:dyDescent="0.2">
      <c r="B47" s="67" t="s">
        <v>74</v>
      </c>
      <c r="C47" s="68"/>
      <c r="D47" s="68"/>
      <c r="E47" s="68"/>
      <c r="P47" s="41"/>
    </row>
    <row r="48" spans="2:16" ht="15.75" customHeight="1" x14ac:dyDescent="0.2">
      <c r="B48" s="56" t="s">
        <v>75</v>
      </c>
      <c r="P48" s="41"/>
    </row>
    <row r="49" spans="2:17" ht="9.6" customHeight="1" x14ac:dyDescent="0.2">
      <c r="B49" s="56"/>
      <c r="P49" s="41"/>
    </row>
    <row r="50" spans="2:17" ht="15.75" customHeight="1" x14ac:dyDescent="0.2">
      <c r="B50" s="69" t="s">
        <v>76</v>
      </c>
      <c r="C50" s="69"/>
      <c r="D50" s="69"/>
      <c r="E50" s="69"/>
      <c r="F50" s="69"/>
      <c r="G50" s="69"/>
      <c r="H50" s="14"/>
      <c r="P50" s="41"/>
    </row>
    <row r="51" spans="2:17" ht="15.75" customHeight="1" x14ac:dyDescent="0.2">
      <c r="B51" s="62" t="s">
        <v>77</v>
      </c>
      <c r="C51" s="62"/>
      <c r="D51" s="62"/>
      <c r="E51" s="62"/>
      <c r="F51" s="62"/>
      <c r="G51" s="62"/>
      <c r="P51" s="41"/>
    </row>
    <row r="52" spans="2:17" ht="15.75" customHeight="1" x14ac:dyDescent="0.2">
      <c r="B52" s="62" t="s">
        <v>78</v>
      </c>
      <c r="C52" s="62"/>
      <c r="D52" s="62"/>
      <c r="E52" s="62"/>
      <c r="F52" s="62"/>
      <c r="G52" s="62"/>
      <c r="P52" s="41"/>
    </row>
    <row r="53" spans="2:17" ht="15.75" customHeight="1" x14ac:dyDescent="0.2">
      <c r="B53" s="62" t="s">
        <v>79</v>
      </c>
      <c r="C53" s="62"/>
      <c r="D53" s="62"/>
      <c r="E53" s="62"/>
      <c r="F53" s="62"/>
      <c r="G53" s="62"/>
      <c r="M53" s="57"/>
    </row>
    <row r="54" spans="2:17" ht="15.75" customHeight="1" x14ac:dyDescent="0.2">
      <c r="B54" s="63"/>
      <c r="C54" s="63"/>
      <c r="D54" s="63"/>
      <c r="E54" s="63"/>
      <c r="F54" s="63"/>
      <c r="G54" s="63"/>
      <c r="H54" s="58"/>
      <c r="I54" s="58"/>
      <c r="J54" s="58"/>
      <c r="L54" s="59"/>
      <c r="M54" s="59"/>
      <c r="N54" s="59"/>
      <c r="O54" s="5"/>
      <c r="P54" s="5"/>
    </row>
    <row r="55" spans="2:17" ht="13.5" customHeight="1" x14ac:dyDescent="0.2"/>
    <row r="56" spans="2:17" ht="14.4" x14ac:dyDescent="0.2">
      <c r="Q56" s="60"/>
    </row>
  </sheetData>
  <sheetProtection algorithmName="SHA-512" hashValue="m7sK5/bYBdaXTgl7rbVH04YqfTX30uEspgFR/cmICd/BhsngimZK6Q1cLm+ELFj+5KfiTdXbBdiPGbBmJGV2sA==" saltValue="tLzj5sTwkROZnTH0tntxUg==" spinCount="100000" sheet="1" objects="1" scenarios="1"/>
  <protectedRanges>
    <protectedRange sqref="H6:I8" name="範囲16"/>
    <protectedRange sqref="D20:N20" name="範囲14"/>
    <protectedRange sqref="L7:L8" name="範囲12"/>
    <protectedRange sqref="D17:E17" name="範囲3"/>
    <protectedRange sqref="G24:G43" name="範囲10"/>
    <protectedRange sqref="J18" name="範囲9"/>
    <protectedRange sqref="J13" name="範囲8"/>
    <protectedRange sqref="J9:N11" name="範囲7"/>
    <protectedRange sqref="M6:M7" name="範囲6"/>
    <protectedRange sqref="D20" name="範囲5"/>
    <protectedRange sqref="D19" name="範囲4"/>
    <protectedRange sqref="D10:G15" name="範囲2"/>
    <protectedRange sqref="D6:D7" name="範囲1"/>
    <protectedRange sqref="J16" name="範囲11"/>
    <protectedRange sqref="M7:N8" name="範囲13"/>
    <protectedRange sqref="J13:K14" name="範囲15"/>
  </protectedRanges>
  <mergeCells count="98">
    <mergeCell ref="A6:C8"/>
    <mergeCell ref="D6:E8"/>
    <mergeCell ref="F6:G8"/>
    <mergeCell ref="H6:I6"/>
    <mergeCell ref="J6:K6"/>
    <mergeCell ref="A1:H2"/>
    <mergeCell ref="K3:N3"/>
    <mergeCell ref="A4:C5"/>
    <mergeCell ref="D4:E5"/>
    <mergeCell ref="K4:N4"/>
    <mergeCell ref="M6:N6"/>
    <mergeCell ref="H7:I7"/>
    <mergeCell ref="J7:K8"/>
    <mergeCell ref="L7:L8"/>
    <mergeCell ref="M7:N8"/>
    <mergeCell ref="H8:I8"/>
    <mergeCell ref="H9:I10"/>
    <mergeCell ref="J9:N10"/>
    <mergeCell ref="A10:C10"/>
    <mergeCell ref="D10:G10"/>
    <mergeCell ref="A11:C11"/>
    <mergeCell ref="D11:G11"/>
    <mergeCell ref="H11:I11"/>
    <mergeCell ref="J11:N11"/>
    <mergeCell ref="A20:C20"/>
    <mergeCell ref="D20:N20"/>
    <mergeCell ref="A13:C13"/>
    <mergeCell ref="D13:G13"/>
    <mergeCell ref="H13:I14"/>
    <mergeCell ref="J13:K14"/>
    <mergeCell ref="A14:C15"/>
    <mergeCell ref="D14:G15"/>
    <mergeCell ref="H16:I17"/>
    <mergeCell ref="J16:K17"/>
    <mergeCell ref="A17:C17"/>
    <mergeCell ref="H18:I19"/>
    <mergeCell ref="J18:N19"/>
    <mergeCell ref="B29:D29"/>
    <mergeCell ref="I29:N29"/>
    <mergeCell ref="B22:D22"/>
    <mergeCell ref="I22:N22"/>
    <mergeCell ref="B23:G23"/>
    <mergeCell ref="I23:N23"/>
    <mergeCell ref="B24:B27"/>
    <mergeCell ref="C24:D24"/>
    <mergeCell ref="I24:N24"/>
    <mergeCell ref="C25:D25"/>
    <mergeCell ref="I25:N25"/>
    <mergeCell ref="C26:D26"/>
    <mergeCell ref="I26:M26"/>
    <mergeCell ref="C27:D27"/>
    <mergeCell ref="I27:M27"/>
    <mergeCell ref="B28:D28"/>
    <mergeCell ref="I28:N28"/>
    <mergeCell ref="B30:D30"/>
    <mergeCell ref="I30:N30"/>
    <mergeCell ref="B31:D31"/>
    <mergeCell ref="I31:N31"/>
    <mergeCell ref="B32:D32"/>
    <mergeCell ref="I32:N32"/>
    <mergeCell ref="B33:D33"/>
    <mergeCell ref="I33:M33"/>
    <mergeCell ref="B34:D34"/>
    <mergeCell ref="I34:K35"/>
    <mergeCell ref="L34:L35"/>
    <mergeCell ref="M34:M35"/>
    <mergeCell ref="B35:B39"/>
    <mergeCell ref="C35:D35"/>
    <mergeCell ref="C36:D36"/>
    <mergeCell ref="I36:K37"/>
    <mergeCell ref="L36:L37"/>
    <mergeCell ref="M36:M37"/>
    <mergeCell ref="C37:D37"/>
    <mergeCell ref="C38:D38"/>
    <mergeCell ref="I38:K39"/>
    <mergeCell ref="L38:L39"/>
    <mergeCell ref="M38:M39"/>
    <mergeCell ref="C39:D39"/>
    <mergeCell ref="B40:D40"/>
    <mergeCell ref="I40:K40"/>
    <mergeCell ref="L40:L41"/>
    <mergeCell ref="M40:M41"/>
    <mergeCell ref="B41:D41"/>
    <mergeCell ref="I41:K41"/>
    <mergeCell ref="B42:D42"/>
    <mergeCell ref="I42:M42"/>
    <mergeCell ref="B43:D43"/>
    <mergeCell ref="I43:M43"/>
    <mergeCell ref="B44:D44"/>
    <mergeCell ref="E44:F44"/>
    <mergeCell ref="B53:G53"/>
    <mergeCell ref="B54:G54"/>
    <mergeCell ref="B45:D45"/>
    <mergeCell ref="E45:F45"/>
    <mergeCell ref="B47:E47"/>
    <mergeCell ref="B50:G50"/>
    <mergeCell ref="B51:G51"/>
    <mergeCell ref="B52:G52"/>
  </mergeCells>
  <phoneticPr fontId="4"/>
  <dataValidations count="6">
    <dataValidation type="list" allowBlank="1" showInputMessage="1" showErrorMessage="1" sqref="J7:K8" xr:uid="{5DAC6F62-AE28-4312-9D76-641D4FC58A35}">
      <formula1>$Q$1:$Q$4</formula1>
    </dataValidation>
    <dataValidation imeMode="hiragana" allowBlank="1" showInputMessage="1" showErrorMessage="1" sqref="D11:G11 D14:G15 D20:N20 J9:N10 J13:K14 J16:K17" xr:uid="{77B5A82E-FD62-49E9-9DAC-FAA9F5A55346}"/>
    <dataValidation type="list" allowBlank="1" showInputMessage="1" showErrorMessage="1" sqref="G24:G43" xr:uid="{50A4C913-3AED-4C9A-B8D7-EC4734F50681}">
      <formula1>"○"</formula1>
    </dataValidation>
    <dataValidation imeMode="fullAlpha" allowBlank="1" showInputMessage="1" showErrorMessage="1" sqref="J18:N19 D19 J11:N11" xr:uid="{29F0E5C2-D017-4E26-B3A1-280B056CB589}"/>
    <dataValidation imeMode="halfAlpha" allowBlank="1" showInputMessage="1" showErrorMessage="1" sqref="M6:M7" xr:uid="{DCBA9F1C-DCDD-4497-B4FE-5DB812E8A77F}"/>
    <dataValidation imeMode="fullKatakana" allowBlank="1" showInputMessage="1" showErrorMessage="1" sqref="D10:G10 D13:G13" xr:uid="{AAC3E819-A36A-45AC-AEC0-92609C89A667}"/>
  </dataValidations>
  <printOptions horizontalCentered="1"/>
  <pageMargins left="0.19685039370078741" right="0.19685039370078741" top="0.43307086614173229" bottom="0.19685039370078741" header="0.39370078740157483" footer="0.31496062992125984"/>
  <pageSetup paperSize="9"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2025-03-25T03:07:16Z</dcterms:created>
  <dcterms:modified xsi:type="dcterms:W3CDTF">2025-03-27T06:50:55Z</dcterms:modified>
</cp:coreProperties>
</file>