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98238A9A-73D0-4C76-A01A-9D4A4E79AA38}" xr6:coauthVersionLast="47" xr6:coauthVersionMax="47" xr10:uidLastSave="{00000000-0000-0000-0000-000000000000}"/>
  <bookViews>
    <workbookView xWindow="-108" yWindow="-108" windowWidth="23256" windowHeight="12720" xr2:uid="{5FBC0052-6ED7-4E24-9792-AF24C353DF85}"/>
  </bookViews>
  <sheets>
    <sheet name="2025_一般健診" sheetId="1" r:id="rId1"/>
  </sheets>
  <definedNames>
    <definedName name="_xlnm.Print_Area" localSheetId="0">'2025_一般健診'!$A$1:$O$51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 s="1"/>
  <c r="K29" i="1" l="1"/>
  <c r="K31" i="1" s="1"/>
  <c r="K33" i="1" s="1"/>
</calcChain>
</file>

<file path=xl/sharedStrings.xml><?xml version="1.0" encoding="utf-8"?>
<sst xmlns="http://schemas.openxmlformats.org/spreadsheetml/2006/main" count="97" uniqueCount="81">
  <si>
    <r>
      <t>日本テレビ放送網健康保険組合　　</t>
    </r>
    <r>
      <rPr>
        <b/>
        <sz val="18"/>
        <rFont val="ＭＳ Ｐゴシック"/>
        <family val="3"/>
        <charset val="128"/>
      </rPr>
      <t>　    　　   　</t>
    </r>
    <r>
      <rPr>
        <b/>
        <sz val="16"/>
        <rFont val="ＭＳ Ｐゴシック"/>
        <family val="3"/>
        <charset val="128"/>
      </rPr>
      <t xml:space="preserve">一般健診（34歳以下健診）申込書
</t>
    </r>
    <r>
      <rPr>
        <b/>
        <u/>
        <sz val="11"/>
        <rFont val="ＭＳ Ｐゴシック"/>
        <family val="3"/>
        <charset val="128"/>
      </rPr>
      <t>2025年度</t>
    </r>
    <rPh sb="27" eb="29">
      <t>イッパン</t>
    </rPh>
    <rPh sb="29" eb="31">
      <t>ケンシン</t>
    </rPh>
    <rPh sb="34" eb="37">
      <t>サイイカ</t>
    </rPh>
    <rPh sb="37" eb="39">
      <t>ケンシン</t>
    </rPh>
    <rPh sb="40" eb="43">
      <t>モウシコミショ</t>
    </rPh>
    <rPh sb="48" eb="50">
      <t>ネンド</t>
    </rPh>
    <phoneticPr fontId="5"/>
  </si>
  <si>
    <t>8401-</t>
    <phoneticPr fontId="5"/>
  </si>
  <si>
    <t>8402-</t>
    <phoneticPr fontId="5"/>
  </si>
  <si>
    <t>8403-</t>
    <phoneticPr fontId="5"/>
  </si>
  <si>
    <t>受診機関名</t>
    <rPh sb="0" eb="2">
      <t>ジュシン</t>
    </rPh>
    <rPh sb="2" eb="4">
      <t>キカン</t>
    </rPh>
    <rPh sb="4" eb="5">
      <t>メイ</t>
    </rPh>
    <phoneticPr fontId="5"/>
  </si>
  <si>
    <t>PL東京健康管理センター</t>
    <rPh sb="2" eb="4">
      <t>トウキョウ</t>
    </rPh>
    <rPh sb="4" eb="6">
      <t>ケンコウ</t>
    </rPh>
    <rPh sb="6" eb="8">
      <t>カンリ</t>
    </rPh>
    <phoneticPr fontId="5"/>
  </si>
  <si>
    <t>【受診日】</t>
    <rPh sb="1" eb="4">
      <t>ジュシンビ</t>
    </rPh>
    <phoneticPr fontId="5"/>
  </si>
  <si>
    <t>200-</t>
    <phoneticPr fontId="5"/>
  </si>
  <si>
    <t>火～土曜、日曜（月１日）
受付／9：00　または　9：30</t>
    <rPh sb="0" eb="1">
      <t>ヒ</t>
    </rPh>
    <rPh sb="2" eb="4">
      <t>ドヨウ</t>
    </rPh>
    <rPh sb="5" eb="7">
      <t>ニチヨウ</t>
    </rPh>
    <rPh sb="8" eb="9">
      <t>ツキ</t>
    </rPh>
    <rPh sb="10" eb="11">
      <t>ニチ</t>
    </rPh>
    <rPh sb="13" eb="15">
      <t>ウケツケ</t>
    </rPh>
    <phoneticPr fontId="5"/>
  </si>
  <si>
    <t>受診者の記号</t>
    <rPh sb="0" eb="3">
      <t>ジュシンシャ</t>
    </rPh>
    <rPh sb="4" eb="6">
      <t>キゴウ</t>
    </rPh>
    <phoneticPr fontId="5"/>
  </si>
  <si>
    <t>番号</t>
    <rPh sb="0" eb="2">
      <t>バンゴウ</t>
    </rPh>
    <phoneticPr fontId="5"/>
  </si>
  <si>
    <t>枝番</t>
    <rPh sb="0" eb="2">
      <t>エダバン</t>
    </rPh>
    <phoneticPr fontId="5"/>
  </si>
  <si>
    <t>受診日</t>
    <rPh sb="0" eb="2">
      <t>ジュシン</t>
    </rPh>
    <rPh sb="2" eb="3">
      <t>ビ</t>
    </rPh>
    <phoneticPr fontId="5"/>
  </si>
  <si>
    <t>　　　　年   　 月　　　日（　　）  　:</t>
    <rPh sb="4" eb="5">
      <t>ネン</t>
    </rPh>
    <rPh sb="10" eb="11">
      <t>ガツ</t>
    </rPh>
    <rPh sb="14" eb="15">
      <t>ヒ</t>
    </rPh>
    <phoneticPr fontId="5"/>
  </si>
  <si>
    <t>健康保険証</t>
    <rPh sb="0" eb="2">
      <t>ケンコウ</t>
    </rPh>
    <rPh sb="2" eb="5">
      <t>ホケンショウ</t>
    </rPh>
    <phoneticPr fontId="5"/>
  </si>
  <si>
    <t>8401-</t>
  </si>
  <si>
    <t>所属名</t>
    <rPh sb="0" eb="2">
      <t>ショゾク</t>
    </rPh>
    <rPh sb="2" eb="3">
      <t>メイ</t>
    </rPh>
    <phoneticPr fontId="5"/>
  </si>
  <si>
    <t>ﾌﾘｶﾞﾅ</t>
    <phoneticPr fontId="5"/>
  </si>
  <si>
    <t>社員名　　　　　　　　　（被保険者）</t>
    <rPh sb="0" eb="2">
      <t>シャイン</t>
    </rPh>
    <rPh sb="2" eb="3">
      <t>メイ</t>
    </rPh>
    <rPh sb="13" eb="17">
      <t>ヒホケンシャ</t>
    </rPh>
    <phoneticPr fontId="5"/>
  </si>
  <si>
    <t>職場TEL</t>
    <rPh sb="0" eb="2">
      <t>ショクバ</t>
    </rPh>
    <phoneticPr fontId="5"/>
  </si>
  <si>
    <t>続　柄</t>
    <rPh sb="0" eb="1">
      <t>ゾク</t>
    </rPh>
    <rPh sb="2" eb="3">
      <t>エ</t>
    </rPh>
    <phoneticPr fontId="5"/>
  </si>
  <si>
    <t>妻</t>
    <rPh sb="0" eb="1">
      <t>ツマ</t>
    </rPh>
    <phoneticPr fontId="5"/>
  </si>
  <si>
    <t>男性</t>
    <rPh sb="0" eb="2">
      <t>ダンセイ</t>
    </rPh>
    <phoneticPr fontId="5"/>
  </si>
  <si>
    <t>受診者名</t>
    <rPh sb="0" eb="3">
      <t>ジュシンシャ</t>
    </rPh>
    <rPh sb="3" eb="4">
      <t>メイ</t>
    </rPh>
    <phoneticPr fontId="5"/>
  </si>
  <si>
    <t>父</t>
    <rPh sb="0" eb="1">
      <t>チチ</t>
    </rPh>
    <phoneticPr fontId="5"/>
  </si>
  <si>
    <t>女性</t>
    <rPh sb="0" eb="2">
      <t>ジョセイ</t>
    </rPh>
    <phoneticPr fontId="5"/>
  </si>
  <si>
    <t>性　別</t>
    <rPh sb="0" eb="1">
      <t>セイ</t>
    </rPh>
    <rPh sb="2" eb="3">
      <t>ベツ</t>
    </rPh>
    <phoneticPr fontId="5"/>
  </si>
  <si>
    <t>母</t>
    <rPh sb="0" eb="1">
      <t>ハハ</t>
    </rPh>
    <phoneticPr fontId="5"/>
  </si>
  <si>
    <t>本人</t>
    <rPh sb="0" eb="2">
      <t>ホンニン</t>
    </rPh>
    <phoneticPr fontId="5"/>
  </si>
  <si>
    <t>生年月日</t>
    <rPh sb="0" eb="2">
      <t>セイネン</t>
    </rPh>
    <rPh sb="2" eb="4">
      <t>ガッピ</t>
    </rPh>
    <phoneticPr fontId="5"/>
  </si>
  <si>
    <t>S ・ H　　　　年　　　月　　　日</t>
    <rPh sb="9" eb="10">
      <t>ネン</t>
    </rPh>
    <rPh sb="13" eb="14">
      <t>ツキ</t>
    </rPh>
    <rPh sb="17" eb="18">
      <t>ニチ</t>
    </rPh>
    <phoneticPr fontId="5"/>
  </si>
  <si>
    <t>歳</t>
    <rPh sb="0" eb="1">
      <t>サイ</t>
    </rPh>
    <phoneticPr fontId="5"/>
  </si>
  <si>
    <t>自宅TEL</t>
    <rPh sb="0" eb="2">
      <t>ジタク</t>
    </rPh>
    <phoneticPr fontId="5"/>
  </si>
  <si>
    <t>義父</t>
    <rPh sb="0" eb="2">
      <t>ギフ</t>
    </rPh>
    <phoneticPr fontId="5"/>
  </si>
  <si>
    <t>〒</t>
    <phoneticPr fontId="5"/>
  </si>
  <si>
    <t>義母</t>
    <rPh sb="0" eb="2">
      <t>ギボ</t>
    </rPh>
    <phoneticPr fontId="5"/>
  </si>
  <si>
    <t>受診者住所</t>
    <rPh sb="0" eb="3">
      <t>ジュシンシャ</t>
    </rPh>
    <rPh sb="3" eb="5">
      <t>ジュウショ</t>
    </rPh>
    <phoneticPr fontId="5"/>
  </si>
  <si>
    <t>兄</t>
    <rPh sb="0" eb="1">
      <t>アニ</t>
    </rPh>
    <phoneticPr fontId="5"/>
  </si>
  <si>
    <t>姉</t>
    <rPh sb="0" eb="1">
      <t>アネ</t>
    </rPh>
    <phoneticPr fontId="5"/>
  </si>
  <si>
    <t>A</t>
    <phoneticPr fontId="5"/>
  </si>
  <si>
    <t>一般健診基本料金</t>
    <rPh sb="0" eb="2">
      <t>イッパン</t>
    </rPh>
    <rPh sb="2" eb="4">
      <t>ケンシン</t>
    </rPh>
    <rPh sb="4" eb="6">
      <t>キホン</t>
    </rPh>
    <rPh sb="6" eb="8">
      <t>リョウキン</t>
    </rPh>
    <phoneticPr fontId="5"/>
  </si>
  <si>
    <t>円</t>
    <rPh sb="0" eb="1">
      <t>エン</t>
    </rPh>
    <phoneticPr fontId="5"/>
  </si>
  <si>
    <t>・婦人科基本　※</t>
    <rPh sb="1" eb="4">
      <t>フジンカ</t>
    </rPh>
    <rPh sb="4" eb="6">
      <t>キホン</t>
    </rPh>
    <phoneticPr fontId="5"/>
  </si>
  <si>
    <t>長男</t>
    <rPh sb="0" eb="2">
      <t>チョウナン</t>
    </rPh>
    <phoneticPr fontId="5"/>
  </si>
  <si>
    <t>　　…内診・子宮頚部細胞診</t>
    <rPh sb="3" eb="5">
      <t>ナイシン</t>
    </rPh>
    <rPh sb="6" eb="8">
      <t>シキュウ</t>
    </rPh>
    <rPh sb="8" eb="10">
      <t>ケイブ</t>
    </rPh>
    <rPh sb="10" eb="12">
      <t>サイボウ</t>
    </rPh>
    <rPh sb="12" eb="13">
      <t>シン</t>
    </rPh>
    <phoneticPr fontId="5"/>
  </si>
  <si>
    <t>次男</t>
    <rPh sb="0" eb="2">
      <t>ジナン</t>
    </rPh>
    <phoneticPr fontId="5"/>
  </si>
  <si>
    <r>
      <t xml:space="preserve">【対象オプション検査】  希望する検査に </t>
    </r>
    <r>
      <rPr>
        <b/>
        <sz val="11"/>
        <rFont val="ＭＳ Ｐゴシック"/>
        <family val="3"/>
        <charset val="128"/>
      </rPr>
      <t xml:space="preserve">○ </t>
    </r>
    <r>
      <rPr>
        <sz val="11"/>
        <rFont val="ＭＳ Ｐゴシック"/>
        <family val="3"/>
        <charset val="128"/>
      </rPr>
      <t>を付けてください。</t>
    </r>
    <rPh sb="1" eb="3">
      <t>タイショウ</t>
    </rPh>
    <rPh sb="8" eb="10">
      <t>ケンサ</t>
    </rPh>
    <phoneticPr fontId="5"/>
  </si>
  <si>
    <t>・乳房超音波　※</t>
    <phoneticPr fontId="5"/>
  </si>
  <si>
    <t>長女</t>
    <rPh sb="0" eb="2">
      <t>チョウジョ</t>
    </rPh>
    <phoneticPr fontId="5"/>
  </si>
  <si>
    <t>B</t>
    <phoneticPr fontId="5"/>
  </si>
  <si>
    <t xml:space="preserve">婦人科                        </t>
    <rPh sb="0" eb="3">
      <t>フジンカ</t>
    </rPh>
    <phoneticPr fontId="5"/>
  </si>
  <si>
    <t xml:space="preserve"> 婦人科基本　※</t>
    <rPh sb="1" eb="4">
      <t>フジンカ</t>
    </rPh>
    <rPh sb="4" eb="6">
      <t>キホン</t>
    </rPh>
    <phoneticPr fontId="5"/>
  </si>
  <si>
    <t>次女</t>
    <rPh sb="0" eb="2">
      <t>ジジョ</t>
    </rPh>
    <phoneticPr fontId="5"/>
  </si>
  <si>
    <t xml:space="preserve"> 乳房超音波　※</t>
    <rPh sb="1" eb="2">
      <t>ニュウ</t>
    </rPh>
    <rPh sb="2" eb="3">
      <t>ボウ</t>
    </rPh>
    <rPh sb="3" eb="6">
      <t>チョウオンパ</t>
    </rPh>
    <phoneticPr fontId="5"/>
  </si>
  <si>
    <t>・2023年度より乳房触診は実施しません。</t>
    <phoneticPr fontId="5"/>
  </si>
  <si>
    <t xml:space="preserve"> マンモグラフィ＋乳房超音波</t>
    <rPh sb="9" eb="10">
      <t>ニュウ</t>
    </rPh>
    <rPh sb="10" eb="11">
      <t>ボウ</t>
    </rPh>
    <rPh sb="11" eb="14">
      <t>チョウオンパ</t>
    </rPh>
    <phoneticPr fontId="5"/>
  </si>
  <si>
    <t xml:space="preserve"> 婦人科基本＋乳房超音波</t>
    <rPh sb="1" eb="4">
      <t>フジンカ</t>
    </rPh>
    <rPh sb="4" eb="6">
      <t>キホン</t>
    </rPh>
    <phoneticPr fontId="5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</si>
  <si>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5"/>
  </si>
  <si>
    <t xml:space="preserve"> 婦人科基本＋マンモグラフィ＋乳房超音波</t>
    <rPh sb="1" eb="3">
      <t>フジン</t>
    </rPh>
    <rPh sb="3" eb="4">
      <t>カ</t>
    </rPh>
    <rPh sb="4" eb="6">
      <t>キホン</t>
    </rPh>
    <rPh sb="15" eb="16">
      <t>ニュウ</t>
    </rPh>
    <rPh sb="16" eb="17">
      <t>ボウ</t>
    </rPh>
    <rPh sb="17" eb="20">
      <t>チョウオンパ</t>
    </rPh>
    <phoneticPr fontId="5"/>
  </si>
  <si>
    <t xml:space="preserve"> 胃部Ｘ線検査</t>
    <rPh sb="1" eb="2">
      <t>イ</t>
    </rPh>
    <rPh sb="2" eb="3">
      <t>ブ</t>
    </rPh>
    <rPh sb="3" eb="5">
      <t>ｘセン</t>
    </rPh>
    <rPh sb="5" eb="7">
      <t>ケンサ</t>
    </rPh>
    <phoneticPr fontId="5"/>
  </si>
  <si>
    <t>自己負担 追加額
【（A＋Ｂ）－28,000円】</t>
    <rPh sb="0" eb="2">
      <t>ジコ</t>
    </rPh>
    <rPh sb="2" eb="4">
      <t>フタン</t>
    </rPh>
    <rPh sb="5" eb="7">
      <t>ツイカ</t>
    </rPh>
    <rPh sb="7" eb="8">
      <t>ガク</t>
    </rPh>
    <rPh sb="22" eb="23">
      <t>エン</t>
    </rPh>
    <phoneticPr fontId="5"/>
  </si>
  <si>
    <t>肝炎
検査</t>
    <rPh sb="0" eb="2">
      <t>カンエン</t>
    </rPh>
    <rPh sb="3" eb="5">
      <t>ケンサ</t>
    </rPh>
    <phoneticPr fontId="5"/>
  </si>
  <si>
    <t>B型（HBｓ抗原）</t>
    <rPh sb="1" eb="2">
      <t>ガタ</t>
    </rPh>
    <rPh sb="6" eb="8">
      <t>コウゲン</t>
    </rPh>
    <phoneticPr fontId="5"/>
  </si>
  <si>
    <t>B型（HBｓ抗体）</t>
    <rPh sb="1" eb="2">
      <t>ガタ</t>
    </rPh>
    <rPh sb="6" eb="8">
      <t>コウタイ</t>
    </rPh>
    <phoneticPr fontId="5"/>
  </si>
  <si>
    <t>自己負担 総額</t>
    <rPh sb="0" eb="2">
      <t>ジコ</t>
    </rPh>
    <rPh sb="2" eb="4">
      <t>フタン</t>
    </rPh>
    <rPh sb="5" eb="7">
      <t>ソウガク</t>
    </rPh>
    <phoneticPr fontId="5"/>
  </si>
  <si>
    <t>C型（HCV抗体）</t>
    <rPh sb="1" eb="2">
      <t>ガタ</t>
    </rPh>
    <rPh sb="6" eb="8">
      <t>コウタイ</t>
    </rPh>
    <phoneticPr fontId="5"/>
  </si>
  <si>
    <t>オプション検査合計</t>
    <rPh sb="5" eb="7">
      <t>ケンサ</t>
    </rPh>
    <rPh sb="7" eb="9">
      <t>ゴウケイ</t>
    </rPh>
    <phoneticPr fontId="5"/>
  </si>
  <si>
    <r>
      <t xml:space="preserve">健保負担額
</t>
    </r>
    <r>
      <rPr>
        <sz val="10"/>
        <rFont val="ＭＳ Ｐゴシック"/>
        <family val="3"/>
        <charset val="128"/>
      </rPr>
      <t>(最大23,600円)</t>
    </r>
    <rPh sb="0" eb="2">
      <t>ケンポ</t>
    </rPh>
    <rPh sb="2" eb="4">
      <t>フタン</t>
    </rPh>
    <rPh sb="4" eb="5">
      <t>ガク</t>
    </rPh>
    <phoneticPr fontId="5"/>
  </si>
  <si>
    <t>A  +  B   =</t>
    <phoneticPr fontId="5"/>
  </si>
  <si>
    <t>・受診日当日の、現地での追加検査は全額自己負担となります。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5"/>
  </si>
  <si>
    <t>・受診日等の変更をされた場合、事前に健康保険組合までご連絡ください。</t>
    <rPh sb="1" eb="4">
      <t>ジュシンビ</t>
    </rPh>
    <rPh sb="4" eb="5">
      <t>トウ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rPh sb="27" eb="29">
      <t>レンラク</t>
    </rPh>
    <phoneticPr fontId="5"/>
  </si>
  <si>
    <t>注）健診費用（A:基本料金＋B:オプション検査料金）が28,000円を超える額は自己負担追加額となります。</t>
    <rPh sb="0" eb="1">
      <t>チュウ</t>
    </rPh>
    <rPh sb="2" eb="4">
      <t>ケンシン</t>
    </rPh>
    <rPh sb="4" eb="6">
      <t>ヒヨウ</t>
    </rPh>
    <rPh sb="9" eb="11">
      <t>キホン</t>
    </rPh>
    <rPh sb="11" eb="13">
      <t>リョウキン</t>
    </rPh>
    <rPh sb="21" eb="23">
      <t>ケンサ</t>
    </rPh>
    <rPh sb="23" eb="25">
      <t>リョウキン</t>
    </rPh>
    <rPh sb="33" eb="34">
      <t>エン</t>
    </rPh>
    <rPh sb="35" eb="36">
      <t>コ</t>
    </rPh>
    <rPh sb="38" eb="39">
      <t>ガク</t>
    </rPh>
    <rPh sb="40" eb="42">
      <t>ジコ</t>
    </rPh>
    <rPh sb="42" eb="44">
      <t>フタン</t>
    </rPh>
    <rPh sb="44" eb="46">
      <t>ツイカ</t>
    </rPh>
    <rPh sb="46" eb="47">
      <t>ガク</t>
    </rPh>
    <phoneticPr fontId="5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</si>
  <si>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5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</si>
  <si>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5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</si>
  <si>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5"/>
  </si>
  <si>
    <t>日本テレビ放送網健康保険組合　　</t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</si>
  <si>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5"/>
  </si>
  <si>
    <t>TEL：03-6215-4030</t>
    <phoneticPr fontId="5"/>
  </si>
  <si>
    <t>FAX：03-6215-4031</t>
    <phoneticPr fontId="5"/>
  </si>
  <si>
    <t>MAIL：kenpo@ntv.co.jp</t>
    <phoneticPr fontId="5"/>
  </si>
  <si>
    <t>　　…受付時間　8：30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</si>
</sst>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14" fillId="0" borderId="0" xfId="0" applyFont="1" applyAlignment="1">
      <alignment horizontal="center" vertical="center"/>
    </xf>
    <xf numFmtId="38" fontId="9" fillId="0" borderId="13" xfId="1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>
      <alignment vertical="center"/>
    </xf>
    <xf numFmtId="0" fontId="14" fillId="0" borderId="0" xfId="0" applyFont="1" applyAlignment="1">
      <alignment horizontal="center" vertical="center" wrapText="1"/>
    </xf>
    <xf numFmtId="38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3" fontId="0" fillId="0" borderId="12" xfId="0" applyNumberForma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14" fillId="0" borderId="14" xfId="0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6" fontId="0" fillId="0" borderId="0" xfId="2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justifyLastLine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1" fillId="0" borderId="0" xfId="0" applyFont="1" applyAlignment="1"/>
    <xf numFmtId="0" fontId="0" fillId="0" borderId="0" xfId="0" applyAlignment="1"/>
    <xf numFmtId="0" fontId="12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shrinkToFit="1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3" fontId="9" fillId="0" borderId="12" xfId="0" applyNumberFormat="1" applyFont="1" applyBorder="1">
      <alignment vertical="center"/>
    </xf>
    <xf numFmtId="0" fontId="0" fillId="0" borderId="13" xfId="0" applyBorder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27" xfId="0" applyNumberForma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2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9" fillId="0" borderId="11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9" fillId="0" borderId="8" xfId="0" applyFont="1" applyBorder="1">
      <alignment vertical="center"/>
    </xf>
    <xf numFmtId="0" fontId="15" fillId="0" borderId="8" xfId="0" applyFont="1" applyBorder="1">
      <alignment vertical="center"/>
    </xf>
    <xf numFmtId="0" fontId="14" fillId="0" borderId="11" xfId="0" applyFont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17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38" fontId="9" fillId="0" borderId="26" xfId="0" applyNumberFormat="1" applyFont="1" applyBorder="1">
      <alignment vertical="center"/>
    </xf>
    <xf numFmtId="0" fontId="9" fillId="0" borderId="27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38" fontId="9" fillId="0" borderId="17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16" xfId="0" applyFont="1" applyBorder="1" applyAlignment="1">
      <alignment horizontal="center" vertical="center" textRotation="255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1" xfId="0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49" fontId="12" fillId="0" borderId="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274320</xdr:colOff>
      <xdr:row>41</xdr:row>
      <xdr:rowOff>121920</xdr:rowOff>
    </xdr:from>
    <xdr:to>
      <xdr:col>12</xdr:col>
      <xdr:colOff>228600</xdr:colOff>
      <xdr:row>50</xdr:row>
      <xdr:rowOff>38100</xdr:rowOff>
    </xdr:to>
    <xdr:grpSp>
      <xdr:nvGrpSpPr>
        <xdr:cNvPr id="2" name="Group 27">
          <a:extLst>
            <a:ext uri="{FF2B5EF4-FFF2-40B4-BE49-F238E27FC236}">
              <a16:creationId xmlns:a16="http://schemas.microsoft.com/office/drawing/2014/main" id="{EDB1409C-C0A6-4B33-95F5-CFFC461B4F91}"/>
            </a:ext>
          </a:extLst>
        </xdr:cNvPr>
        <xdr:cNvGrpSpPr>
          <a:grpSpLocks/>
        </xdr:cNvGrpSpPr>
      </xdr:nvGrpSpPr>
      <xdr:grpSpPr bwMode="auto">
        <a:xfrm>
          <a:off x="4960620" y="8808720"/>
          <a:ext cx="1219200" cy="1485900"/>
          <a:chOff x="699" y="955"/>
          <a:chExt cx="144" cy="154"/>
        </a:xfrm>
      </xdr:grpSpPr>
      <xdr:sp macro="" textlink="">
        <xdr:nvSpPr>
          <xdr:cNvPr id="3" name="Rectangle 28">
            <a:extLst>
              <a:ext uri="{FF2B5EF4-FFF2-40B4-BE49-F238E27FC236}">
                <a16:creationId xmlns:a16="http://schemas.microsoft.com/office/drawing/2014/main" id="{13097107-AC5C-1A0D-B127-861FF3BCC447}"/>
              </a:ext>
            </a:extLst>
          </xdr:cNvPr>
          <xdr:cNvSpPr>
            <a:spLocks noChangeArrowheads="1"/>
          </xdr:cNvSpPr>
        </xdr:nvSpPr>
        <xdr:spPr bwMode="auto">
          <a:xfrm>
            <a:off x="699" y="955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  <xdr:sp macro="" textlink="">
        <xdr:nvSpPr>
          <xdr:cNvPr id="4" name="Rectangle 29">
            <a:extLst>
              <a:ext uri="{FF2B5EF4-FFF2-40B4-BE49-F238E27FC236}">
                <a16:creationId xmlns:a16="http://schemas.microsoft.com/office/drawing/2014/main" id="{56D75470-93C8-BE2D-3539-EA9D5A461826}"/>
              </a:ext>
            </a:extLst>
          </xdr:cNvPr>
          <xdr:cNvSpPr>
            <a:spLocks noChangeArrowheads="1"/>
          </xdr:cNvSpPr>
        </xdr:nvSpPr>
        <xdr:spPr bwMode="auto">
          <a:xfrm>
            <a:off x="699" y="980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106680</xdr:colOff>
      <xdr:row>0</xdr:row>
      <xdr:rowOff>0</xdr:rowOff>
    </xdr:from>
    <xdr:to>
      <xdr:col>14</xdr:col>
      <xdr:colOff>53341</xdr:colOff>
      <xdr:row>3</xdr:row>
      <xdr:rowOff>48261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C436BC9-C7A8-40EA-B0EC-B93B259BAEFE}"/>
            </a:ext>
          </a:extLst>
        </xdr:cNvPr>
        <xdr:cNvGrpSpPr/>
      </xdr:nvGrpSpPr>
      <xdr:grpSpPr>
        <a:xfrm>
          <a:off x="389382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2DF01BB5-B5BF-5E87-3F79-01286ECD53B8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A826FD44-698E-F34E-F4B5-6751213CDA01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CA42D14B-75BC-4A71-DBEB-E3DFEC3B72F5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4C2CBB05-3534-225E-6EEA-3A7D0D0E05D7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131AB2C5-5596-D2C1-C6F6-FF9C882BC17C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AFD75037-3B3D-ADD2-6602-32FE44EEC475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8DFA1D43-068C-2B53-5491-A303F7870A0F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B8A6579E-2568-B830-8816-888D5C2D7ACD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97B6-DF97-4799-9FE7-C3A34B953CB0}">
  <sheetPr>
    <pageSetUpPr fitToPage="1"/>
  </sheetPr>
  <dimension ref="A1:AF50"/>
  <sheetViews>
    <sheetView tabSelected="1" view="pageBreakPreview" zoomScaleNormal="100" zoomScaleSheetLayoutView="100" workbookViewId="0">
      <selection sqref="A1:G2"/>
    </sheetView>
  </sheetViews>
  <sheetFormatPr defaultRowHeight="13.2" x14ac:dyDescent="0.2"/>
  <cols>
    <col min="1" max="1" width="3.33203125" customWidth="1"/>
    <col min="2" max="2" width="5.21875" style="2" customWidth="1"/>
    <col min="3" max="3" width="3.21875" customWidth="1"/>
    <col min="4" max="4" width="28.33203125" customWidth="1"/>
    <col min="5" max="5" width="8.33203125" customWidth="1"/>
    <col min="6" max="6" width="3.6640625" style="12" customWidth="1"/>
    <col min="7" max="7" width="3.109375" style="60" customWidth="1"/>
    <col min="8" max="8" width="2.44140625" customWidth="1"/>
    <col min="9" max="9" width="10.6640625" style="2" customWidth="1"/>
    <col min="10" max="10" width="7.6640625" style="2" customWidth="1"/>
    <col min="11" max="11" width="7.88671875" style="2" customWidth="1"/>
    <col min="12" max="12" width="2.88671875" customWidth="1"/>
    <col min="13" max="13" width="3.6640625" style="2" customWidth="1"/>
    <col min="14" max="14" width="2.33203125" customWidth="1"/>
    <col min="15" max="15" width="1.21875" customWidth="1"/>
    <col min="17" max="17" width="8.88671875" style="3"/>
  </cols>
  <sheetData>
    <row r="1" spans="1:32" ht="29.1" customHeight="1" thickTop="1" x14ac:dyDescent="0.2">
      <c r="A1" s="159" t="s">
        <v>0</v>
      </c>
      <c r="B1" s="160"/>
      <c r="C1" s="160"/>
      <c r="D1" s="160"/>
      <c r="E1" s="160"/>
      <c r="F1" s="160"/>
      <c r="G1" s="161"/>
      <c r="H1" s="1"/>
      <c r="Q1" s="3" t="s">
        <v>1</v>
      </c>
    </row>
    <row r="2" spans="1:32" ht="29.1" customHeight="1" thickBot="1" x14ac:dyDescent="0.25">
      <c r="A2" s="162"/>
      <c r="B2" s="163"/>
      <c r="C2" s="163"/>
      <c r="D2" s="163"/>
      <c r="E2" s="163"/>
      <c r="F2" s="163"/>
      <c r="G2" s="164"/>
      <c r="H2" s="1"/>
      <c r="O2" s="4"/>
      <c r="Q2" s="3" t="s">
        <v>2</v>
      </c>
    </row>
    <row r="3" spans="1:32" ht="6" customHeight="1" thickTop="1" x14ac:dyDescent="0.2">
      <c r="A3" s="5"/>
      <c r="B3" s="5"/>
      <c r="C3" s="5"/>
      <c r="D3" s="5"/>
      <c r="E3" s="5"/>
      <c r="F3" s="5"/>
      <c r="G3" s="6"/>
      <c r="H3" s="6"/>
      <c r="L3" s="7"/>
      <c r="O3" s="4"/>
      <c r="Q3" s="3" t="s">
        <v>3</v>
      </c>
    </row>
    <row r="4" spans="1:32" ht="14.25" customHeight="1" x14ac:dyDescent="0.2">
      <c r="A4" s="143" t="s">
        <v>4</v>
      </c>
      <c r="B4" s="143"/>
      <c r="C4" s="143"/>
      <c r="D4" s="165" t="s">
        <v>5</v>
      </c>
      <c r="E4" s="165"/>
      <c r="F4" t="s">
        <v>6</v>
      </c>
      <c r="G4" s="8"/>
      <c r="H4" s="8"/>
      <c r="L4" s="7"/>
      <c r="M4" s="7"/>
      <c r="N4" s="7"/>
      <c r="Q4" s="3" t="s">
        <v>7</v>
      </c>
    </row>
    <row r="5" spans="1:32" ht="28.8" customHeight="1" x14ac:dyDescent="0.2">
      <c r="A5" s="143"/>
      <c r="B5" s="143"/>
      <c r="C5" s="143"/>
      <c r="D5" s="165"/>
      <c r="E5" s="165"/>
      <c r="F5" s="167" t="s">
        <v>8</v>
      </c>
      <c r="G5" s="167"/>
      <c r="H5" s="167"/>
      <c r="I5" s="167"/>
      <c r="J5" s="167"/>
      <c r="L5" s="7"/>
      <c r="M5" s="7"/>
      <c r="N5" s="7"/>
    </row>
    <row r="6" spans="1:32" ht="12.6" customHeight="1" x14ac:dyDescent="0.15">
      <c r="A6" s="143"/>
      <c r="B6" s="143"/>
      <c r="C6" s="143"/>
      <c r="D6" s="166"/>
      <c r="E6" s="166"/>
      <c r="F6" s="9"/>
      <c r="G6" s="9"/>
      <c r="H6" s="9"/>
      <c r="I6" s="168" t="s">
        <v>9</v>
      </c>
      <c r="J6" s="168"/>
      <c r="K6" s="10" t="s">
        <v>10</v>
      </c>
      <c r="L6" s="169" t="s">
        <v>11</v>
      </c>
      <c r="M6" s="169"/>
      <c r="N6" s="11"/>
      <c r="O6" s="12"/>
    </row>
    <row r="7" spans="1:32" ht="32.25" customHeight="1" x14ac:dyDescent="0.2">
      <c r="A7" s="143" t="s">
        <v>12</v>
      </c>
      <c r="B7" s="143"/>
      <c r="C7" s="143"/>
      <c r="D7" s="155" t="s">
        <v>13</v>
      </c>
      <c r="E7" s="155"/>
      <c r="F7" s="155"/>
      <c r="G7" s="155"/>
      <c r="H7" s="155"/>
      <c r="I7" s="13" t="s">
        <v>14</v>
      </c>
      <c r="J7" s="69" t="s">
        <v>15</v>
      </c>
      <c r="K7" s="14"/>
      <c r="L7" s="156"/>
      <c r="M7" s="156"/>
      <c r="N7" s="15"/>
      <c r="O7" s="16"/>
    </row>
    <row r="8" spans="1:32" ht="9" customHeight="1" x14ac:dyDescent="0.2">
      <c r="A8" s="17"/>
      <c r="B8" s="17"/>
      <c r="C8" s="17"/>
      <c r="D8" s="11"/>
      <c r="E8" s="11"/>
      <c r="F8" s="18"/>
      <c r="G8" s="19"/>
      <c r="H8" s="11"/>
      <c r="I8" s="150" t="s">
        <v>16</v>
      </c>
      <c r="J8" s="72"/>
      <c r="K8" s="72"/>
      <c r="L8" s="72"/>
      <c r="M8" s="72"/>
      <c r="N8" s="157"/>
    </row>
    <row r="9" spans="1:32" ht="13.5" customHeight="1" x14ac:dyDescent="0.2">
      <c r="A9" s="152" t="s">
        <v>17</v>
      </c>
      <c r="B9" s="152"/>
      <c r="C9" s="152"/>
      <c r="D9" s="72"/>
      <c r="E9" s="72"/>
      <c r="F9" s="72"/>
      <c r="G9" s="72"/>
      <c r="H9" s="11"/>
      <c r="I9" s="150"/>
      <c r="J9" s="145"/>
      <c r="K9" s="145"/>
      <c r="L9" s="145"/>
      <c r="M9" s="145"/>
      <c r="N9" s="158"/>
    </row>
    <row r="10" spans="1:32" ht="14.25" customHeight="1" x14ac:dyDescent="0.2">
      <c r="A10" s="146" t="s">
        <v>18</v>
      </c>
      <c r="B10" s="146"/>
      <c r="C10" s="146"/>
      <c r="D10" s="148"/>
      <c r="E10" s="148"/>
      <c r="F10" s="148"/>
      <c r="G10" s="148"/>
      <c r="H10" s="11"/>
      <c r="I10" s="150" t="s">
        <v>19</v>
      </c>
      <c r="J10" s="151"/>
      <c r="K10" s="151"/>
      <c r="L10" s="151"/>
      <c r="M10" s="151"/>
      <c r="N10" s="141"/>
    </row>
    <row r="11" spans="1:32" ht="10.5" customHeight="1" x14ac:dyDescent="0.2">
      <c r="A11" s="147"/>
      <c r="B11" s="147"/>
      <c r="C11" s="147"/>
      <c r="D11" s="149"/>
      <c r="E11" s="149"/>
      <c r="F11" s="149"/>
      <c r="G11" s="149"/>
      <c r="H11" s="11"/>
      <c r="I11" s="139"/>
      <c r="J11" s="142"/>
      <c r="K11" s="142"/>
      <c r="L11" s="142"/>
      <c r="M11" s="142"/>
      <c r="N11" s="142"/>
    </row>
    <row r="12" spans="1:32" ht="7.5" customHeight="1" x14ac:dyDescent="0.2">
      <c r="B12"/>
      <c r="D12" s="11"/>
      <c r="E12" s="11"/>
      <c r="F12" s="11"/>
      <c r="G12" s="11"/>
      <c r="H12" s="11"/>
      <c r="I12" s="20"/>
      <c r="J12" s="21"/>
      <c r="K12" s="21"/>
      <c r="L12" s="11"/>
      <c r="M12" s="20"/>
      <c r="N12" s="11"/>
    </row>
    <row r="13" spans="1:32" ht="13.5" customHeight="1" x14ac:dyDescent="0.2">
      <c r="A13" s="152" t="s">
        <v>17</v>
      </c>
      <c r="B13" s="152"/>
      <c r="C13" s="152"/>
      <c r="D13" s="72"/>
      <c r="E13" s="72"/>
      <c r="F13" s="72"/>
      <c r="G13" s="72"/>
      <c r="H13" s="11"/>
      <c r="I13" s="138" t="s">
        <v>20</v>
      </c>
      <c r="J13" s="153"/>
      <c r="K13" s="154"/>
      <c r="L13" s="22"/>
      <c r="M13" s="22"/>
      <c r="N13" s="11"/>
      <c r="AE13" t="s">
        <v>21</v>
      </c>
      <c r="AF13" t="s">
        <v>22</v>
      </c>
    </row>
    <row r="14" spans="1:32" ht="9" customHeight="1" x14ac:dyDescent="0.2">
      <c r="A14" s="143" t="s">
        <v>23</v>
      </c>
      <c r="B14" s="143"/>
      <c r="C14" s="143"/>
      <c r="D14" s="148"/>
      <c r="E14" s="148"/>
      <c r="F14" s="148"/>
      <c r="G14" s="148"/>
      <c r="H14" s="11"/>
      <c r="I14" s="139"/>
      <c r="J14" s="142"/>
      <c r="K14" s="142"/>
      <c r="L14" s="22"/>
      <c r="M14" s="22"/>
      <c r="N14" s="11"/>
      <c r="AE14" t="s">
        <v>24</v>
      </c>
      <c r="AF14" t="s">
        <v>25</v>
      </c>
    </row>
    <row r="15" spans="1:32" ht="16.5" customHeight="1" x14ac:dyDescent="0.2">
      <c r="A15" s="143"/>
      <c r="B15" s="143"/>
      <c r="C15" s="143"/>
      <c r="D15" s="149"/>
      <c r="E15" s="149"/>
      <c r="F15" s="149"/>
      <c r="G15" s="149"/>
      <c r="H15" s="11"/>
      <c r="I15" s="138" t="s">
        <v>26</v>
      </c>
      <c r="J15" s="140"/>
      <c r="K15" s="141"/>
      <c r="L15" s="20"/>
      <c r="M15" s="20"/>
      <c r="N15" s="11"/>
      <c r="AE15" t="s">
        <v>27</v>
      </c>
    </row>
    <row r="16" spans="1:32" ht="9.9" customHeight="1" x14ac:dyDescent="0.2">
      <c r="A16" s="23"/>
      <c r="B16" s="24"/>
      <c r="D16" s="25"/>
      <c r="E16" s="25"/>
      <c r="F16" s="26"/>
      <c r="G16" s="27"/>
      <c r="H16" s="11"/>
      <c r="I16" s="139"/>
      <c r="J16" s="142"/>
      <c r="K16" s="142"/>
      <c r="L16" s="28"/>
      <c r="M16" s="28"/>
      <c r="N16" s="11"/>
      <c r="AE16" t="s">
        <v>28</v>
      </c>
    </row>
    <row r="17" spans="1:31" ht="25.5" customHeight="1" x14ac:dyDescent="0.2">
      <c r="A17" s="143" t="s">
        <v>29</v>
      </c>
      <c r="B17" s="143"/>
      <c r="C17" s="143"/>
      <c r="D17" s="29" t="s">
        <v>30</v>
      </c>
      <c r="E17" s="30"/>
      <c r="F17" s="31" t="s">
        <v>31</v>
      </c>
      <c r="G17" s="27"/>
      <c r="H17" s="11"/>
      <c r="I17" s="32" t="s">
        <v>32</v>
      </c>
      <c r="J17" s="144"/>
      <c r="K17" s="145"/>
      <c r="L17" s="145"/>
      <c r="M17" s="145"/>
      <c r="N17" s="145"/>
      <c r="AE17" t="s">
        <v>33</v>
      </c>
    </row>
    <row r="18" spans="1:31" ht="15.75" customHeight="1" x14ac:dyDescent="0.2">
      <c r="A18" s="23"/>
      <c r="B18" s="24"/>
      <c r="D18" s="33" t="s">
        <v>34</v>
      </c>
      <c r="E18" s="25"/>
      <c r="F18" s="26"/>
      <c r="G18" s="27"/>
      <c r="H18" s="25"/>
      <c r="I18" s="32"/>
      <c r="J18" s="32"/>
      <c r="K18" s="11"/>
      <c r="L18" s="11"/>
      <c r="M18" s="11"/>
      <c r="N18" s="11"/>
      <c r="AE18" t="s">
        <v>35</v>
      </c>
    </row>
    <row r="19" spans="1:31" ht="23.25" customHeight="1" x14ac:dyDescent="0.2">
      <c r="A19" s="143" t="s">
        <v>36</v>
      </c>
      <c r="B19" s="143"/>
      <c r="C19" s="143"/>
      <c r="D19" s="144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AE19" t="s">
        <v>37</v>
      </c>
    </row>
    <row r="20" spans="1:31" ht="27.75" customHeight="1" x14ac:dyDescent="0.2">
      <c r="A20" s="24"/>
      <c r="B20" s="24"/>
      <c r="C20" s="24"/>
      <c r="D20" s="34"/>
      <c r="E20" s="35"/>
      <c r="F20" s="35"/>
      <c r="G20"/>
      <c r="I20"/>
      <c r="J20"/>
      <c r="K20"/>
      <c r="M20"/>
      <c r="AE20" t="s">
        <v>38</v>
      </c>
    </row>
    <row r="21" spans="1:31" ht="21.9" customHeight="1" x14ac:dyDescent="0.2">
      <c r="A21" s="36" t="s">
        <v>39</v>
      </c>
      <c r="B21" s="131" t="s">
        <v>40</v>
      </c>
      <c r="C21" s="132"/>
      <c r="D21" s="133"/>
      <c r="E21" s="37">
        <v>14850</v>
      </c>
      <c r="F21" s="38" t="s">
        <v>41</v>
      </c>
      <c r="G21" s="4"/>
      <c r="H21" s="4"/>
      <c r="I21" s="134" t="s">
        <v>42</v>
      </c>
      <c r="J21" s="134"/>
      <c r="K21" s="134"/>
      <c r="L21" s="134"/>
      <c r="M21" s="134"/>
      <c r="N21" s="134"/>
      <c r="AE21" t="s">
        <v>43</v>
      </c>
    </row>
    <row r="22" spans="1:31" ht="21" customHeight="1" x14ac:dyDescent="0.2">
      <c r="A22" s="36"/>
      <c r="B22" s="36"/>
      <c r="C22" s="36"/>
      <c r="D22" s="36"/>
      <c r="E22" s="39"/>
      <c r="F22" s="36"/>
      <c r="G22" s="4"/>
      <c r="H22" s="4"/>
      <c r="I22" s="134" t="s">
        <v>44</v>
      </c>
      <c r="J22" s="134"/>
      <c r="K22" s="134"/>
      <c r="L22" s="134"/>
      <c r="M22" s="134"/>
      <c r="N22" s="134"/>
      <c r="AE22" t="s">
        <v>45</v>
      </c>
    </row>
    <row r="23" spans="1:31" ht="24.75" customHeight="1" x14ac:dyDescent="0.2">
      <c r="B23" t="s">
        <v>46</v>
      </c>
      <c r="D23" s="40"/>
      <c r="E23" s="4"/>
      <c r="F23" s="41"/>
      <c r="G23"/>
      <c r="H23" s="4"/>
      <c r="I23" s="134" t="s">
        <v>47</v>
      </c>
      <c r="J23" s="134"/>
      <c r="K23" s="134"/>
      <c r="L23" s="134"/>
      <c r="M23" s="134"/>
      <c r="N23" s="134"/>
      <c r="AE23" t="s">
        <v>48</v>
      </c>
    </row>
    <row r="24" spans="1:31" ht="15.9" customHeight="1" x14ac:dyDescent="0.2">
      <c r="A24" s="36" t="s">
        <v>49</v>
      </c>
      <c r="B24" s="135" t="s">
        <v>50</v>
      </c>
      <c r="C24" s="107" t="s">
        <v>51</v>
      </c>
      <c r="D24" s="108"/>
      <c r="E24" s="42">
        <v>6600</v>
      </c>
      <c r="F24" s="43" t="s">
        <v>41</v>
      </c>
      <c r="G24" s="43"/>
      <c r="H24" s="44"/>
      <c r="I24" s="137" t="s">
        <v>80</v>
      </c>
      <c r="J24" s="137"/>
      <c r="K24" s="137"/>
      <c r="L24" s="137"/>
      <c r="M24" s="137"/>
      <c r="N24" s="137"/>
      <c r="AE24" t="s">
        <v>52</v>
      </c>
    </row>
    <row r="25" spans="1:31" ht="15.9" customHeight="1" x14ac:dyDescent="0.2">
      <c r="A25" s="36"/>
      <c r="B25" s="136"/>
      <c r="C25" s="107" t="s">
        <v>53</v>
      </c>
      <c r="D25" s="108"/>
      <c r="E25" s="42">
        <v>5500</v>
      </c>
      <c r="F25" s="43" t="s">
        <v>41</v>
      </c>
      <c r="G25" s="43"/>
      <c r="H25" s="44"/>
      <c r="I25" s="137" t="s">
        <v>54</v>
      </c>
      <c r="J25" s="137"/>
      <c r="K25" s="137"/>
      <c r="L25" s="137"/>
      <c r="M25" s="137"/>
      <c r="N25" s="137"/>
    </row>
    <row r="26" spans="1:31" ht="15.9" customHeight="1" x14ac:dyDescent="0.2">
      <c r="A26" s="36"/>
      <c r="B26" s="136"/>
      <c r="C26" s="107" t="s">
        <v>55</v>
      </c>
      <c r="D26" s="108"/>
      <c r="E26" s="42">
        <v>11000</v>
      </c>
      <c r="F26" s="43" t="s">
        <v>41</v>
      </c>
      <c r="G26" s="43"/>
      <c r="H26" s="44"/>
      <c r="I26" s="45"/>
      <c r="J26" s="45"/>
      <c r="K26" s="46"/>
      <c r="L26" s="47"/>
      <c r="M26" s="24"/>
      <c r="N26" s="48"/>
    </row>
    <row r="27" spans="1:31" ht="15.9" customHeight="1" x14ac:dyDescent="0.2">
      <c r="A27" s="36"/>
      <c r="B27" s="136"/>
      <c r="C27" s="107" t="s">
        <v>56</v>
      </c>
      <c r="D27" s="108"/>
      <c r="E27" s="42">
        <v>12100</v>
      </c>
      <c r="F27" s="43" t="s">
        <v>41</v>
      </c>
      <c r="G27" s="43"/>
      <c r="H27" s="44"/>
      <c r="I27" s="109" t="s">
        <v>57</v>
      </c>
      <c r="J27" s="110"/>
      <c r="K27" s="113">
        <v>4400</v>
      </c>
      <c r="L27" s="114"/>
      <c r="M27" s="110" t="s">
        <v>41</v>
      </c>
      <c r="N27" s="48"/>
    </row>
    <row r="28" spans="1:31" ht="15.9" customHeight="1" x14ac:dyDescent="0.2">
      <c r="A28" s="36"/>
      <c r="B28" s="136"/>
      <c r="C28" s="107" t="s">
        <v>58</v>
      </c>
      <c r="D28" s="108"/>
      <c r="E28" s="42">
        <v>17600</v>
      </c>
      <c r="F28" s="43" t="s">
        <v>41</v>
      </c>
      <c r="G28" s="43"/>
      <c r="H28" s="44"/>
      <c r="I28" s="111"/>
      <c r="J28" s="112"/>
      <c r="K28" s="115"/>
      <c r="L28" s="116"/>
      <c r="M28" s="112"/>
      <c r="N28" s="48"/>
    </row>
    <row r="29" spans="1:31" ht="15.9" customHeight="1" x14ac:dyDescent="0.2">
      <c r="A29" s="36"/>
      <c r="B29" s="95" t="s">
        <v>59</v>
      </c>
      <c r="C29" s="117"/>
      <c r="D29" s="96"/>
      <c r="E29" s="49">
        <v>11000</v>
      </c>
      <c r="F29" s="43" t="s">
        <v>41</v>
      </c>
      <c r="G29" s="43"/>
      <c r="H29" s="44"/>
      <c r="I29" s="118" t="s">
        <v>60</v>
      </c>
      <c r="J29" s="119"/>
      <c r="K29" s="122">
        <f>IF(E34-28000&gt;0,E34-28000,0)</f>
        <v>0</v>
      </c>
      <c r="L29" s="123"/>
      <c r="M29" s="126" t="s">
        <v>41</v>
      </c>
      <c r="N29" s="48"/>
    </row>
    <row r="30" spans="1:31" ht="15.9" customHeight="1" thickBot="1" x14ac:dyDescent="0.25">
      <c r="B30" s="128" t="s">
        <v>61</v>
      </c>
      <c r="C30" s="95" t="s">
        <v>62</v>
      </c>
      <c r="D30" s="96"/>
      <c r="E30" s="50">
        <v>1650</v>
      </c>
      <c r="F30" s="43" t="s">
        <v>41</v>
      </c>
      <c r="G30" s="43"/>
      <c r="H30" s="44"/>
      <c r="I30" s="120"/>
      <c r="J30" s="121"/>
      <c r="K30" s="124"/>
      <c r="L30" s="125"/>
      <c r="M30" s="127"/>
    </row>
    <row r="31" spans="1:31" ht="15.9" customHeight="1" x14ac:dyDescent="0.2">
      <c r="B31" s="129"/>
      <c r="C31" s="95" t="s">
        <v>63</v>
      </c>
      <c r="D31" s="96"/>
      <c r="E31" s="49">
        <v>1650</v>
      </c>
      <c r="F31" s="43" t="s">
        <v>41</v>
      </c>
      <c r="G31" s="43"/>
      <c r="H31" s="44"/>
      <c r="I31" s="97" t="s">
        <v>64</v>
      </c>
      <c r="J31" s="98"/>
      <c r="K31" s="101">
        <f>K27+K29</f>
        <v>4400</v>
      </c>
      <c r="L31" s="102"/>
      <c r="M31" s="105" t="s">
        <v>41</v>
      </c>
    </row>
    <row r="32" spans="1:31" ht="15.9" customHeight="1" thickBot="1" x14ac:dyDescent="0.25">
      <c r="B32" s="130"/>
      <c r="C32" s="95" t="s">
        <v>65</v>
      </c>
      <c r="D32" s="96"/>
      <c r="E32" s="50">
        <v>1650</v>
      </c>
      <c r="F32" s="43" t="s">
        <v>41</v>
      </c>
      <c r="G32" s="43"/>
      <c r="H32" s="44"/>
      <c r="I32" s="99"/>
      <c r="J32" s="100"/>
      <c r="K32" s="103"/>
      <c r="L32" s="104"/>
      <c r="M32" s="106"/>
    </row>
    <row r="33" spans="2:15" ht="19.5" customHeight="1" x14ac:dyDescent="0.2">
      <c r="B33" s="74" t="s">
        <v>66</v>
      </c>
      <c r="C33" s="75"/>
      <c r="D33" s="76"/>
      <c r="E33" s="77">
        <f>SUMIF(G24:G32,"=○",E24:E32)</f>
        <v>0</v>
      </c>
      <c r="F33" s="78"/>
      <c r="G33" s="51" t="s">
        <v>41</v>
      </c>
      <c r="H33" s="52"/>
      <c r="I33" s="79" t="s">
        <v>67</v>
      </c>
      <c r="J33" s="79"/>
      <c r="K33" s="81">
        <f>E34-K31</f>
        <v>10450</v>
      </c>
      <c r="L33" s="82"/>
      <c r="M33" s="84" t="s">
        <v>41</v>
      </c>
    </row>
    <row r="34" spans="2:15" ht="15.9" customHeight="1" x14ac:dyDescent="0.2">
      <c r="B34" s="86" t="s">
        <v>68</v>
      </c>
      <c r="C34" s="86"/>
      <c r="D34" s="86"/>
      <c r="E34" s="88">
        <f>E21+E33</f>
        <v>14850</v>
      </c>
      <c r="F34" s="89"/>
      <c r="G34" s="92" t="s">
        <v>41</v>
      </c>
      <c r="H34" s="94"/>
      <c r="I34" s="80"/>
      <c r="J34" s="80"/>
      <c r="K34" s="83"/>
      <c r="L34" s="83"/>
      <c r="M34" s="85"/>
    </row>
    <row r="35" spans="2:15" ht="11.25" customHeight="1" x14ac:dyDescent="0.2">
      <c r="B35" s="87"/>
      <c r="C35" s="87"/>
      <c r="D35" s="87"/>
      <c r="E35" s="90"/>
      <c r="F35" s="91"/>
      <c r="G35" s="93"/>
      <c r="H35" s="94"/>
    </row>
    <row r="36" spans="2:15" ht="11.25" customHeight="1" x14ac:dyDescent="0.2">
      <c r="B36" s="53"/>
      <c r="C36" s="53"/>
      <c r="D36" s="53"/>
      <c r="E36" s="54"/>
      <c r="F36" s="23"/>
      <c r="G36" s="18"/>
      <c r="H36" s="55"/>
    </row>
    <row r="37" spans="2:15" ht="21" customHeight="1" x14ac:dyDescent="0.2">
      <c r="B37" s="70" t="s">
        <v>69</v>
      </c>
      <c r="C37" s="70"/>
      <c r="D37" s="70"/>
      <c r="E37" s="70"/>
      <c r="F37" s="70"/>
      <c r="G37" s="70"/>
      <c r="H37" s="70"/>
      <c r="I37" s="70"/>
      <c r="J37" s="56"/>
      <c r="K37" s="56"/>
      <c r="L37" s="57"/>
      <c r="M37" s="57"/>
    </row>
    <row r="38" spans="2:15" ht="18.75" customHeight="1" x14ac:dyDescent="0.2">
      <c r="B38" s="71" t="s">
        <v>70</v>
      </c>
      <c r="C38" s="71"/>
      <c r="D38" s="71"/>
      <c r="E38" s="71"/>
      <c r="F38" s="71"/>
      <c r="G38" s="71"/>
      <c r="H38" s="71"/>
      <c r="I38" s="71"/>
      <c r="J38" s="58"/>
      <c r="K38" s="58"/>
    </row>
    <row r="39" spans="2:15" ht="12" customHeight="1" x14ac:dyDescent="0.2">
      <c r="B39" s="59"/>
      <c r="C39" s="54"/>
      <c r="D39" s="54"/>
      <c r="F39" s="52"/>
      <c r="G39" s="52"/>
      <c r="H39" s="52"/>
      <c r="I39" s="58"/>
      <c r="J39" s="58"/>
      <c r="K39" s="58"/>
    </row>
    <row r="40" spans="2:15" ht="13.5" customHeight="1" x14ac:dyDescent="0.2">
      <c r="B40" s="72" t="s">
        <v>71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</row>
    <row r="41" spans="2:15" ht="12" customHeight="1" x14ac:dyDescent="0.2">
      <c r="B41" s="59"/>
      <c r="C41" s="54"/>
      <c r="D41" s="54"/>
      <c r="F41" s="52"/>
      <c r="G41" s="52"/>
      <c r="H41" s="52"/>
      <c r="I41" s="58"/>
      <c r="J41" s="58"/>
      <c r="K41" s="58"/>
    </row>
    <row r="42" spans="2:15" ht="16.5" customHeight="1" x14ac:dyDescent="0.2">
      <c r="B42" t="s">
        <v>72</v>
      </c>
    </row>
    <row r="43" spans="2:15" ht="15" customHeight="1" x14ac:dyDescent="0.2">
      <c r="B43" s="61" t="s">
        <v>73</v>
      </c>
    </row>
    <row r="44" spans="2:15" ht="14.25" customHeight="1" x14ac:dyDescent="0.2">
      <c r="B44" s="61" t="s">
        <v>74</v>
      </c>
      <c r="M44" s="62"/>
    </row>
    <row r="45" spans="2:15" ht="8.25" customHeight="1" x14ac:dyDescent="0.2">
      <c r="I45" s="63"/>
      <c r="J45" s="63"/>
      <c r="L45" s="64"/>
      <c r="M45" s="64"/>
      <c r="N45" s="64"/>
      <c r="O45" s="65"/>
    </row>
    <row r="46" spans="2:15" ht="18" customHeight="1" x14ac:dyDescent="0.2">
      <c r="B46" s="66" t="s">
        <v>75</v>
      </c>
      <c r="K46" s="65"/>
      <c r="N46" s="67"/>
      <c r="O46" s="67"/>
    </row>
    <row r="47" spans="2:15" ht="13.5" customHeight="1" x14ac:dyDescent="0.2">
      <c r="B47" s="73" t="s">
        <v>76</v>
      </c>
      <c r="C47" s="73"/>
      <c r="D47" s="73"/>
    </row>
    <row r="48" spans="2:15" x14ac:dyDescent="0.2">
      <c r="B48" s="68" t="s">
        <v>77</v>
      </c>
    </row>
    <row r="49" spans="2:2" x14ac:dyDescent="0.2">
      <c r="B49" t="s">
        <v>78</v>
      </c>
    </row>
    <row r="50" spans="2:2" x14ac:dyDescent="0.2">
      <c r="B50" s="60" t="s">
        <v>79</v>
      </c>
    </row>
  </sheetData>
  <sheetProtection algorithmName="SHA-512" hashValue="Qve5IBeoDCnM7/SCNz8gx/urlTjZnLYiOtZd+H1+e3FgE2Mn4dzr8lpCcD+QNdcXeRG88mvq53OLg9vq6si6YQ==" saltValue="sJGq2gW1YlzC34SU+FtqKQ==" spinCount="100000" sheet="1" objects="1" scenarios="1"/>
  <protectedRanges>
    <protectedRange sqref="L7:M7" name="範囲12"/>
    <protectedRange sqref="G24:G32" name="範囲10"/>
    <protectedRange sqref="J17:N17" name="範囲9"/>
    <protectedRange sqref="J8:N11" name="範囲7"/>
    <protectedRange sqref="K7" name="範囲6"/>
    <protectedRange sqref="D19" name="範囲5"/>
    <protectedRange sqref="D18" name="範囲4"/>
    <protectedRange sqref="D17:E17" name="範囲3"/>
    <protectedRange sqref="D9:G15" name="範囲2"/>
    <protectedRange sqref="D7" name="範囲1"/>
    <protectedRange sqref="K7" name="範囲11"/>
    <protectedRange sqref="J13:K16" name="範囲8_1"/>
  </protectedRanges>
  <mergeCells count="68">
    <mergeCell ref="L6:M6"/>
    <mergeCell ref="A1:G2"/>
    <mergeCell ref="A4:C6"/>
    <mergeCell ref="D4:E6"/>
    <mergeCell ref="F5:J5"/>
    <mergeCell ref="I6:J6"/>
    <mergeCell ref="A7:C7"/>
    <mergeCell ref="D7:H7"/>
    <mergeCell ref="L7:M7"/>
    <mergeCell ref="I8:I9"/>
    <mergeCell ref="J8:N9"/>
    <mergeCell ref="A9:C9"/>
    <mergeCell ref="D9:G9"/>
    <mergeCell ref="A10:C11"/>
    <mergeCell ref="D10:G11"/>
    <mergeCell ref="I10:I11"/>
    <mergeCell ref="J10:N11"/>
    <mergeCell ref="A13:C13"/>
    <mergeCell ref="D13:G13"/>
    <mergeCell ref="I13:I14"/>
    <mergeCell ref="J13:K14"/>
    <mergeCell ref="A14:C15"/>
    <mergeCell ref="D14:G15"/>
    <mergeCell ref="I15:I16"/>
    <mergeCell ref="J15:K16"/>
    <mergeCell ref="A17:C17"/>
    <mergeCell ref="J17:N17"/>
    <mergeCell ref="A19:C19"/>
    <mergeCell ref="D19:N19"/>
    <mergeCell ref="B21:D21"/>
    <mergeCell ref="I21:N21"/>
    <mergeCell ref="I22:N22"/>
    <mergeCell ref="I23:N23"/>
    <mergeCell ref="B24:B28"/>
    <mergeCell ref="C24:D24"/>
    <mergeCell ref="I24:N24"/>
    <mergeCell ref="C25:D25"/>
    <mergeCell ref="I25:N25"/>
    <mergeCell ref="C26:D26"/>
    <mergeCell ref="B29:D29"/>
    <mergeCell ref="I29:J30"/>
    <mergeCell ref="K29:L30"/>
    <mergeCell ref="M29:M30"/>
    <mergeCell ref="B30:B32"/>
    <mergeCell ref="C27:D27"/>
    <mergeCell ref="I27:J28"/>
    <mergeCell ref="K27:L28"/>
    <mergeCell ref="M27:M28"/>
    <mergeCell ref="C28:D28"/>
    <mergeCell ref="C30:D30"/>
    <mergeCell ref="C31:D31"/>
    <mergeCell ref="I31:J32"/>
    <mergeCell ref="K31:L32"/>
    <mergeCell ref="M31:M32"/>
    <mergeCell ref="C32:D32"/>
    <mergeCell ref="B37:I37"/>
    <mergeCell ref="B38:I38"/>
    <mergeCell ref="B40:M40"/>
    <mergeCell ref="B47:D47"/>
    <mergeCell ref="B33:D33"/>
    <mergeCell ref="E33:F33"/>
    <mergeCell ref="I33:J34"/>
    <mergeCell ref="K33:L34"/>
    <mergeCell ref="M33:M34"/>
    <mergeCell ref="B34:D35"/>
    <mergeCell ref="E34:F35"/>
    <mergeCell ref="G34:G35"/>
    <mergeCell ref="H34:H35"/>
  </mergeCells>
  <phoneticPr fontId="5"/>
  <dataValidations count="6">
    <dataValidation type="list" allowBlank="1" showInputMessage="1" showErrorMessage="1" sqref="J7" xr:uid="{9D2088D0-1B6C-4CFE-B512-2833F1DC7CD7}">
      <formula1>$Q$1:$Q$4</formula1>
    </dataValidation>
    <dataValidation imeMode="halfAlpha" allowBlank="1" showInputMessage="1" showErrorMessage="1" sqref="K7:L7" xr:uid="{94C1AD81-24D7-410E-94DC-D22B4E496B06}"/>
    <dataValidation imeMode="fullAlpha" allowBlank="1" showInputMessage="1" showErrorMessage="1" sqref="E17 D17:D18 J10:N11 J17:N17" xr:uid="{BC85FE65-2DBE-4430-B014-E5157A274391}"/>
    <dataValidation imeMode="fullKatakana" allowBlank="1" showInputMessage="1" showErrorMessage="1" sqref="D9:G9 D13:G13" xr:uid="{D3AD0BA5-5C23-4ECC-97FE-F239CA256392}"/>
    <dataValidation type="list" allowBlank="1" showInputMessage="1" showErrorMessage="1" sqref="G24:G32" xr:uid="{CD952334-D7EE-4512-BEA5-DCD1F28A6BCA}">
      <formula1>"○"</formula1>
    </dataValidation>
    <dataValidation imeMode="hiragana" allowBlank="1" showInputMessage="1" showErrorMessage="1" sqref="D10:G11 D14:G15 D19:N19 J8:N9 J13:K16" xr:uid="{992268E2-4A24-4B76-98AD-095E6C4061FB}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8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2025_一般健診</vt:lpstr>
      <vt:lpstr>'2025_一般健診'!Print_Area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2025-03-25T03:13:45Z</dcterms:created>
  <dcterms:modified xsi:type="dcterms:W3CDTF">2025-03-27T06:35:49Z</dcterms:modified>
</cp:coreProperties>
</file>