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8D806739-8D40-4233-B37E-347F27E980D1}" xr6:coauthVersionLast="47" xr6:coauthVersionMax="47" xr10:uidLastSave="{00000000-0000-0000-0000-000000000000}"/>
  <bookViews>
    <workbookView xWindow="-108" yWindow="-108" windowWidth="23256" windowHeight="12720" xr2:uid="{5C91B521-166A-4C71-BB64-4DC8AF7738F2}"/>
  </bookViews>
  <sheets>
    <sheet name="2025_人間ドック" sheetId="1" r:id="rId1"/>
  </sheets>
  <definedNames>
    <definedName name="_xlnm.Print_Area" localSheetId="0">'2025_人間ドック'!$A$1:$O$64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 l="1"/>
  <c r="E63" i="1" s="1"/>
  <c r="L42" i="1" l="1"/>
  <c r="L44" i="1" s="1"/>
  <c r="L46" i="1" s="1"/>
</calcChain>
</file>

<file path=xl/sharedStrings.xml><?xml version="1.0" encoding="utf-8"?>
<sst xmlns="http://schemas.openxmlformats.org/spreadsheetml/2006/main" count="147" uniqueCount="103">
  <si>
    <r>
      <t>日本テレビ放送網健康保険組合
人間ドック検査　申込書　</t>
    </r>
    <r>
      <rPr>
        <u/>
        <sz val="10"/>
        <rFont val="ＭＳ Ｐゴシック"/>
        <family val="3"/>
        <charset val="128"/>
      </rPr>
      <t>2025年度</t>
    </r>
    <rPh sb="15" eb="17">
      <t>ニンゲン</t>
    </rPh>
    <rPh sb="20" eb="22">
      <t>ケンサ</t>
    </rPh>
    <rPh sb="23" eb="25">
      <t>モウシコミ</t>
    </rPh>
    <rPh sb="25" eb="26">
      <t>ショ</t>
    </rPh>
    <rPh sb="31" eb="32">
      <t>ネン</t>
    </rPh>
    <rPh sb="32" eb="33">
      <t>ド</t>
    </rPh>
    <phoneticPr fontId="4"/>
  </si>
  <si>
    <t>8401-</t>
    <phoneticPr fontId="4"/>
  </si>
  <si>
    <t>8402-</t>
    <phoneticPr fontId="4"/>
  </si>
  <si>
    <t>8403-</t>
    <phoneticPr fontId="4"/>
  </si>
  <si>
    <t>受診機関名</t>
    <rPh sb="0" eb="2">
      <t>ジュシン</t>
    </rPh>
    <rPh sb="2" eb="4">
      <t>キカン</t>
    </rPh>
    <rPh sb="4" eb="5">
      <t>メイ</t>
    </rPh>
    <phoneticPr fontId="4"/>
  </si>
  <si>
    <t>人間ドック会館クリニック</t>
    <rPh sb="0" eb="2">
      <t>ニンゲン</t>
    </rPh>
    <rPh sb="5" eb="7">
      <t>カイカン</t>
    </rPh>
    <phoneticPr fontId="4"/>
  </si>
  <si>
    <t>200-</t>
    <phoneticPr fontId="4"/>
  </si>
  <si>
    <t>【受診日】　月～土</t>
    <rPh sb="1" eb="3">
      <t>ジュシン</t>
    </rPh>
    <rPh sb="3" eb="4">
      <t>ビ</t>
    </rPh>
    <rPh sb="6" eb="7">
      <t>ゲツ</t>
    </rPh>
    <rPh sb="8" eb="9">
      <t>ド</t>
    </rPh>
    <phoneticPr fontId="4"/>
  </si>
  <si>
    <t>受診者の記号</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</si>
  <si>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</si>
  <si>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</si>
  <si>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</si>
  <si>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年     月     日（    ）</t>
    <rPh sb="0" eb="1">
      <t>ネン</t>
    </rPh>
    <rPh sb="6" eb="7">
      <t>ガツ</t>
    </rPh>
    <rPh sb="12" eb="13">
      <t>ヒ</t>
    </rPh>
    <phoneticPr fontId="4"/>
  </si>
  <si>
    <t xml:space="preserve">      8：30　 9：00    9：30　 10：00 </t>
    <phoneticPr fontId="4"/>
  </si>
  <si>
    <t>8401-</t>
  </si>
  <si>
    <t>　 （胃内視鏡受診の場合）　8：20</t>
    <rPh sb="3" eb="4">
      <t>イ</t>
    </rPh>
    <rPh sb="4" eb="7">
      <t>ナイシキョウ</t>
    </rPh>
    <rPh sb="7" eb="9">
      <t>ジュシン</t>
    </rPh>
    <rPh sb="10" eb="12">
      <t>バアイ</t>
    </rPh>
    <phoneticPr fontId="4"/>
  </si>
  <si>
    <t>ﾌﾘｶﾞﾅ</t>
  </si>
  <si>
    <t>所属名</t>
    <rPh sb="0" eb="2">
      <t>ショゾク</t>
    </rPh>
    <rPh sb="2" eb="3">
      <t>メイ</t>
    </rPh>
    <phoneticPr fontId="4"/>
  </si>
  <si>
    <t>社員名
（被保険者）</t>
    <rPh sb="0" eb="2">
      <t>シャイン</t>
    </rPh>
    <rPh sb="2" eb="3">
      <t>メイ</t>
    </rPh>
    <rPh sb="5" eb="9">
      <t>ヒホケンシャ</t>
    </rPh>
    <phoneticPr fontId="4"/>
  </si>
  <si>
    <t>職場TEL</t>
    <rPh sb="0" eb="2">
      <t>ショクバ</t>
    </rPh>
    <phoneticPr fontId="4"/>
  </si>
  <si>
    <t>続　柄</t>
    <rPh sb="0" eb="1">
      <t>ゾク</t>
    </rPh>
    <rPh sb="2" eb="3">
      <t>エ</t>
    </rPh>
    <phoneticPr fontId="4"/>
  </si>
  <si>
    <t>ﾌﾘｶﾞﾅ</t>
    <phoneticPr fontId="4"/>
  </si>
  <si>
    <t>受診者名</t>
    <rPh sb="0" eb="3">
      <t>ジュシンシャ</t>
    </rPh>
    <rPh sb="3" eb="4">
      <t>メイ</t>
    </rPh>
    <phoneticPr fontId="4"/>
  </si>
  <si>
    <t>性　別</t>
    <rPh sb="0" eb="1">
      <t>セイ</t>
    </rPh>
    <rPh sb="2" eb="3">
      <t>ベツ</t>
    </rPh>
    <phoneticPr fontId="4"/>
  </si>
  <si>
    <t>生年月日</t>
    <rPh sb="0" eb="2">
      <t>セイネン</t>
    </rPh>
    <rPh sb="2" eb="4">
      <t>ガッピ</t>
    </rPh>
    <phoneticPr fontId="4"/>
  </si>
  <si>
    <t>S・H          年　　　月　　　日</t>
    <rPh sb="13" eb="14">
      <t>ネン</t>
    </rPh>
    <rPh sb="17" eb="18">
      <t>ツキ</t>
    </rPh>
    <rPh sb="21" eb="22">
      <t>ヒ</t>
    </rPh>
    <phoneticPr fontId="4"/>
  </si>
  <si>
    <t>歳</t>
    <phoneticPr fontId="4"/>
  </si>
  <si>
    <t>自宅TEL</t>
    <rPh sb="0" eb="2">
      <t>ジタク</t>
    </rPh>
    <phoneticPr fontId="4"/>
  </si>
  <si>
    <t>受診者住所</t>
    <rPh sb="0" eb="3">
      <t>ジュシンシャ</t>
    </rPh>
    <rPh sb="3" eb="5">
      <t>ジュウショ</t>
    </rPh>
    <phoneticPr fontId="4"/>
  </si>
  <si>
    <t>〒</t>
    <phoneticPr fontId="4"/>
  </si>
  <si>
    <t>A</t>
    <phoneticPr fontId="4"/>
  </si>
  <si>
    <t xml:space="preserve"> 人間ドック基本料金</t>
    <rPh sb="1" eb="3">
      <t>ニンゲン</t>
    </rPh>
    <rPh sb="6" eb="8">
      <t>キホン</t>
    </rPh>
    <rPh sb="8" eb="10">
      <t>リョウキン</t>
    </rPh>
    <phoneticPr fontId="4"/>
  </si>
  <si>
    <t>円</t>
    <rPh sb="0" eb="1">
      <t>エン</t>
    </rPh>
    <phoneticPr fontId="4"/>
  </si>
  <si>
    <t>※全て税込表示</t>
    <rPh sb="1" eb="2">
      <t>スベ</t>
    </rPh>
    <rPh sb="3" eb="5">
      <t>ゼイコ</t>
    </rPh>
    <rPh sb="5" eb="7">
      <t>ヒョウジ</t>
    </rPh>
    <phoneticPr fontId="4"/>
  </si>
  <si>
    <r>
      <t xml:space="preserve">【対象オプション検査】  希望する検査に </t>
    </r>
    <r>
      <rPr>
        <b/>
        <sz val="11"/>
        <rFont val="ＭＳ Ｐゴシック"/>
        <family val="3"/>
        <charset val="128"/>
      </rPr>
      <t xml:space="preserve">○ </t>
    </r>
    <r>
      <rPr>
        <sz val="11"/>
        <rFont val="ＭＳ Ｐゴシック"/>
        <family val="3"/>
        <charset val="128"/>
      </rPr>
      <t>を付けてください。</t>
    </r>
    <rPh sb="1" eb="3">
      <t>タイショウ</t>
    </rPh>
    <rPh sb="8" eb="10">
      <t>ケンサ</t>
    </rPh>
    <phoneticPr fontId="4"/>
  </si>
  <si>
    <t>B</t>
    <phoneticPr fontId="4"/>
  </si>
  <si>
    <t>婦人科</t>
    <rPh sb="0" eb="3">
      <t>フジンカ</t>
    </rPh>
    <phoneticPr fontId="4"/>
  </si>
  <si>
    <t xml:space="preserve"> 婦人科基本 ※1</t>
    <rPh sb="1" eb="4">
      <t>フジンカ</t>
    </rPh>
    <rPh sb="4" eb="6">
      <t>キホン</t>
    </rPh>
    <phoneticPr fontId="4"/>
  </si>
  <si>
    <t>※１　婦人科基本検査・・・内診・子宮頸部細胞診</t>
    <rPh sb="3" eb="6">
      <t>フジンカ</t>
    </rPh>
    <rPh sb="6" eb="8">
      <t>キホン</t>
    </rPh>
    <rPh sb="8" eb="10">
      <t>ケンサ</t>
    </rPh>
    <phoneticPr fontId="4"/>
  </si>
  <si>
    <t xml:space="preserve"> 婦人科基本 ※2</t>
    <rPh sb="1" eb="4">
      <t>フジンカ</t>
    </rPh>
    <rPh sb="4" eb="6">
      <t>キホン</t>
    </rPh>
    <phoneticPr fontId="4"/>
  </si>
  <si>
    <t>※2　婦人科基本検査・・・内診・子宮頸部細胞診</t>
    <rPh sb="3" eb="6">
      <t>フジンカ</t>
    </rPh>
    <rPh sb="6" eb="8">
      <t>キホン</t>
    </rPh>
    <rPh sb="8" eb="10">
      <t>ケンサ</t>
    </rPh>
    <phoneticPr fontId="4"/>
  </si>
  <si>
    <t xml:space="preserve"> 婦人科基本 ※3</t>
    <rPh sb="1" eb="4">
      <t>フジンカ</t>
    </rPh>
    <rPh sb="4" eb="6">
      <t>キホン</t>
    </rPh>
    <phoneticPr fontId="4"/>
  </si>
  <si>
    <t xml:space="preserve">                                     ・子宮超音波検査</t>
    <phoneticPr fontId="4"/>
  </si>
  <si>
    <t xml:space="preserve"> 子宮超音波検査</t>
    <rPh sb="1" eb="3">
      <t>シキュウ</t>
    </rPh>
    <rPh sb="3" eb="6">
      <t>チョウオンパ</t>
    </rPh>
    <rPh sb="6" eb="8">
      <t>ケンサ</t>
    </rPh>
    <phoneticPr fontId="4"/>
  </si>
  <si>
    <t>※3　婦人科基本検査・・・内診・子宮頸部細胞診・ＨＰＶ検査</t>
    <rPh sb="3" eb="6">
      <t>フジンカ</t>
    </rPh>
    <rPh sb="6" eb="8">
      <t>キホン</t>
    </rPh>
    <rPh sb="8" eb="10">
      <t>ケンサ</t>
    </rPh>
    <rPh sb="27" eb="29">
      <t>ケンサ</t>
    </rPh>
    <phoneticPr fontId="4"/>
  </si>
  <si>
    <t xml:space="preserve"> 乳房セット※4</t>
    <rPh sb="1" eb="3">
      <t>ニュウボウ</t>
    </rPh>
    <phoneticPr fontId="4"/>
  </si>
  <si>
    <t>※4　乳房セット・・・マンモグラフィ・乳腺超音波</t>
    <rPh sb="3" eb="5">
      <t>ニュウボウ</t>
    </rPh>
    <rPh sb="19" eb="21">
      <t>ニュウセン</t>
    </rPh>
    <rPh sb="21" eb="24">
      <t>チョウオンパ</t>
    </rPh>
    <phoneticPr fontId="4"/>
  </si>
  <si>
    <t xml:space="preserve"> マンモグラフィ</t>
    <phoneticPr fontId="4"/>
  </si>
  <si>
    <t>※5 【男性4種】・・・CEA・AFP・CA19-9・PSA</t>
    <phoneticPr fontId="4"/>
  </si>
  <si>
    <t xml:space="preserve"> 乳房超音波</t>
    <rPh sb="1" eb="2">
      <t>ニュウ</t>
    </rPh>
    <rPh sb="2" eb="3">
      <t>ボウ</t>
    </rPh>
    <rPh sb="3" eb="6">
      <t>チョウオンパ</t>
    </rPh>
    <phoneticPr fontId="4"/>
  </si>
  <si>
    <t>※6 【女性4種】・・・CEA・AFP・CA19-9・CA125</t>
    <rPh sb="4" eb="6">
      <t>ジョセイ</t>
    </rPh>
    <phoneticPr fontId="4"/>
  </si>
  <si>
    <t xml:space="preserve"> クラジミア</t>
    <phoneticPr fontId="4"/>
  </si>
  <si>
    <r>
      <t xml:space="preserve"> 胃内視鏡検査
</t>
    </r>
    <r>
      <rPr>
        <sz val="8"/>
        <rFont val="ＭＳ Ｐゴシック"/>
        <family val="3"/>
        <charset val="128"/>
      </rPr>
      <t xml:space="preserve">  (X線検査からの変更料)</t>
    </r>
    <rPh sb="1" eb="2">
      <t>イ</t>
    </rPh>
    <rPh sb="2" eb="5">
      <t>ナイシキョウ</t>
    </rPh>
    <rPh sb="5" eb="7">
      <t>ケンサ</t>
    </rPh>
    <rPh sb="12" eb="13">
      <t>セン</t>
    </rPh>
    <rPh sb="13" eb="15">
      <t>ケンサ</t>
    </rPh>
    <rPh sb="18" eb="20">
      <t>ヘンコウ</t>
    </rPh>
    <rPh sb="20" eb="21">
      <t>リョウ</t>
    </rPh>
    <phoneticPr fontId="4"/>
  </si>
  <si>
    <t>経口（火・水・木・金のみ）</t>
    <rPh sb="0" eb="2">
      <t>ケイコウ</t>
    </rPh>
    <rPh sb="3" eb="4">
      <t>ヒ</t>
    </rPh>
    <rPh sb="5" eb="6">
      <t>ミズ</t>
    </rPh>
    <rPh sb="7" eb="8">
      <t>モク</t>
    </rPh>
    <rPh sb="9" eb="10">
      <t>キン</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</si>
  <si>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</si>
  <si>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経鼻（火・水・木・金のみ）</t>
    <rPh sb="0" eb="2">
      <t>ケイビ</t>
    </rPh>
    <rPh sb="3" eb="4">
      <t>ヒ</t>
    </rPh>
    <rPh sb="9" eb="10">
      <t>キン</t>
    </rPh>
    <phoneticPr fontId="4"/>
  </si>
  <si>
    <t xml:space="preserve">  となります。</t>
  </si>
  <si>
    <t xml:space="preserve"> 頭部MR検査（MRI・MRA)</t>
    <rPh sb="1" eb="3">
      <t>トウブ</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</si>
  <si>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</si>
  <si>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頸動脈超音波検査</t>
    <rPh sb="1" eb="4">
      <t>ケイドウミャク</t>
    </rPh>
    <rPh sb="4" eb="7">
      <t>チョウオンパ</t>
    </rPh>
    <rPh sb="7" eb="9">
      <t>ケンサ</t>
    </rPh>
    <phoneticPr fontId="4"/>
  </si>
  <si>
    <t>　までご連絡ください。</t>
    <phoneticPr fontId="4"/>
  </si>
  <si>
    <t xml:space="preserve"> 胸部CT検査　</t>
    <rPh sb="1" eb="3">
      <t>キョウブ</t>
    </rPh>
    <rPh sb="5" eb="7">
      <t>ケンサ</t>
    </rPh>
    <phoneticPr fontId="4"/>
  </si>
  <si>
    <t xml:space="preserve"> 喀痰細胞診</t>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</si>
  <si>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</si>
  <si>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ピロリ菌抗体検査</t>
    <rPh sb="4" eb="5">
      <t>キン</t>
    </rPh>
    <rPh sb="5" eb="7">
      <t>コウタイ</t>
    </rPh>
    <rPh sb="7" eb="9">
      <t>ケンサ</t>
    </rPh>
    <phoneticPr fontId="4"/>
  </si>
  <si>
    <t xml:space="preserve"> 6万円を超える額は自己負担追加額となります。</t>
    <rPh sb="14" eb="16">
      <t>ツイカ</t>
    </rPh>
    <rPh sb="16" eb="17">
      <t>ガク</t>
    </rPh>
    <phoneticPr fontId="4"/>
  </si>
  <si>
    <t xml:space="preserve"> ペプシノゲン</t>
    <phoneticPr fontId="4"/>
  </si>
  <si>
    <t xml:space="preserve"> 胃がんリスクＡＢＣ検査</t>
    <phoneticPr fontId="4"/>
  </si>
  <si>
    <t>自己負担 基本額</t>
    <rPh sb="0" eb="2">
      <t>ジコ</t>
    </rPh>
    <rPh sb="2" eb="4">
      <t>フタン</t>
    </rPh>
    <rPh sb="5" eb="7">
      <t>キホン</t>
    </rPh>
    <rPh sb="7" eb="8">
      <t>ガク</t>
    </rPh>
    <phoneticPr fontId="4"/>
  </si>
  <si>
    <t xml:space="preserve"> 内臓脂肪CT検査</t>
    <rPh sb="1" eb="3">
      <t>ナイゾウ</t>
    </rPh>
    <rPh sb="3" eb="5">
      <t>シボウ</t>
    </rPh>
    <rPh sb="7" eb="9">
      <t>ケンサ</t>
    </rPh>
    <phoneticPr fontId="4"/>
  </si>
  <si>
    <t xml:space="preserve"> アディポネクチン</t>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</si>
  <si>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</si>
  <si>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 xml:space="preserve"> 骨密度精密検査</t>
    <phoneticPr fontId="4"/>
  </si>
  <si>
    <t xml:space="preserve"> B型肝炎検査（HBｓ抗体）</t>
    <rPh sb="3" eb="5">
      <t>カンエン</t>
    </rPh>
    <rPh sb="5" eb="7">
      <t>ケンサ</t>
    </rPh>
    <phoneticPr fontId="4"/>
  </si>
  <si>
    <t>自己負担 総額</t>
    <rPh sb="0" eb="2">
      <t>ジコ</t>
    </rPh>
    <rPh sb="2" eb="4">
      <t>フタン</t>
    </rPh>
    <rPh sb="5" eb="6">
      <t>ソウ</t>
    </rPh>
    <rPh sb="6" eb="7">
      <t>ガク</t>
    </rPh>
    <phoneticPr fontId="4"/>
  </si>
  <si>
    <t xml:space="preserve"> 甲状腺血液検査（TSH・FT3・FT4）</t>
    <rPh sb="1" eb="4">
      <t>コウジョウセン</t>
    </rPh>
    <rPh sb="4" eb="6">
      <t>ケツエキ</t>
    </rPh>
    <rPh sb="6" eb="8">
      <t>ケンサ</t>
    </rPh>
    <phoneticPr fontId="4"/>
  </si>
  <si>
    <t xml:space="preserve"> 甲状腺超音波</t>
    <rPh sb="1" eb="4">
      <t>コウジョウセン</t>
    </rPh>
    <rPh sb="4" eb="7">
      <t>チョウオンパ</t>
    </rPh>
    <phoneticPr fontId="4"/>
  </si>
  <si>
    <t>健保負担額　　　　　　　　　（最大54,500円）</t>
    <rPh sb="0" eb="2">
      <t>ケンポ</t>
    </rPh>
    <rPh sb="2" eb="4">
      <t>フタン</t>
    </rPh>
    <rPh sb="4" eb="5">
      <t>ガク</t>
    </rPh>
    <phoneticPr fontId="4"/>
  </si>
  <si>
    <t xml:space="preserve"> 女性更年期障害検査</t>
    <rPh sb="1" eb="3">
      <t>ジョセイ</t>
    </rPh>
    <rPh sb="3" eb="6">
      <t>コウネンキ</t>
    </rPh>
    <rPh sb="6" eb="8">
      <t>ショウガイ</t>
    </rPh>
    <rPh sb="8" eb="10">
      <t>ケンサ</t>
    </rPh>
    <phoneticPr fontId="4"/>
  </si>
  <si>
    <t xml:space="preserve"> 男性更年期障害検査</t>
    <rPh sb="1" eb="3">
      <t>ダンセイ</t>
    </rPh>
    <rPh sb="3" eb="6">
      <t>コウネンキ</t>
    </rPh>
    <rPh sb="6" eb="8">
      <t>ショウガイ</t>
    </rPh>
    <rPh sb="8" eb="10">
      <t>ケンサ</t>
    </rPh>
    <phoneticPr fontId="4"/>
  </si>
  <si>
    <t>腫瘍　　　　　　　ﾏｰｶｰ</t>
    <rPh sb="0" eb="2">
      <t>シュヨウ</t>
    </rPh>
    <phoneticPr fontId="4"/>
  </si>
  <si>
    <t>CEA　（胃がん、大腸がん）</t>
    <rPh sb="5" eb="6">
      <t>イ</t>
    </rPh>
    <rPh sb="9" eb="11">
      <t>ダイチョウ</t>
    </rPh>
    <phoneticPr fontId="4"/>
  </si>
  <si>
    <r>
      <rPr>
        <b/>
        <sz val="10"/>
        <rFont val="ＭＳ Ｐゴシック"/>
        <family val="3"/>
        <charset val="128"/>
      </rPr>
      <t>特定健診　対象の有無</t>
    </r>
    <r>
      <rPr>
        <b/>
        <sz val="9"/>
        <rFont val="ＭＳ Ｐゴシック"/>
        <family val="3"/>
        <charset val="128"/>
      </rPr>
      <t xml:space="preserve">  ※事務局記入欄</t>
    </r>
    <rPh sb="0" eb="2">
      <t>トクテイ</t>
    </rPh>
    <rPh sb="2" eb="4">
      <t>ケンシン</t>
    </rPh>
    <rPh sb="5" eb="7">
      <t>タイショウ</t>
    </rPh>
    <rPh sb="8" eb="10">
      <t>ウム</t>
    </rPh>
    <rPh sb="13" eb="15">
      <t>ジム</t>
    </rPh>
    <rPh sb="15" eb="16">
      <t>キョク</t>
    </rPh>
    <rPh sb="16" eb="18">
      <t>キニュウ</t>
    </rPh>
    <rPh sb="18" eb="19">
      <t>ラン</t>
    </rPh>
    <phoneticPr fontId="4"/>
  </si>
  <si>
    <t>CA19-9　（すい臓がん）</t>
    <rPh sb="10" eb="11">
      <t>ゾウ</t>
    </rPh>
    <phoneticPr fontId="4"/>
  </si>
  <si>
    <t>対象　　　　・　　　対象外</t>
    <rPh sb="0" eb="2">
      <t>タイショウ</t>
    </rPh>
    <rPh sb="10" eb="13">
      <t>タイショウガイ</t>
    </rPh>
    <phoneticPr fontId="4"/>
  </si>
  <si>
    <t>CA125　（卵巣・子宮がん）</t>
    <rPh sb="7" eb="9">
      <t>ランソウ</t>
    </rPh>
    <rPh sb="10" eb="12">
      <t>シキュウ</t>
    </rPh>
    <phoneticPr fontId="4"/>
  </si>
  <si>
    <t>CA15-3　（乳がん）：女性</t>
    <rPh sb="8" eb="9">
      <t>ニュウ</t>
    </rPh>
    <rPh sb="13" eb="15">
      <t>ジョセイ</t>
    </rPh>
    <phoneticPr fontId="4"/>
  </si>
  <si>
    <t>PSA（前立腺）：男性</t>
    <phoneticPr fontId="4"/>
  </si>
  <si>
    <t>日本テレビ放送網健康保険組合</t>
    <phoneticPr fontId="4"/>
  </si>
  <si>
    <t>AFP （肝臓がん）</t>
    <rPh sb="5" eb="7">
      <t>カンゾウ</t>
    </rPh>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</si>
  <si>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</si>
  <si>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PIVKA（肝臓がん）</t>
    <phoneticPr fontId="4"/>
  </si>
  <si>
    <t xml:space="preserve">TEL：03-6215-4030    </t>
    <phoneticPr fontId="4"/>
  </si>
  <si>
    <t>FAX：03-6215-4031</t>
    <phoneticPr fontId="4"/>
  </si>
  <si>
    <t>シフラ（肺癌）</t>
    <rPh sb="4" eb="5">
      <t>ハイ</t>
    </rPh>
    <rPh sb="5" eb="6">
      <t>ガン</t>
    </rPh>
    <phoneticPr fontId="4"/>
  </si>
  <si>
    <t>MAIL：kenpo@ntv.co.jp</t>
    <phoneticPr fontId="4"/>
  </si>
  <si>
    <t>男性セット4種※5</t>
    <rPh sb="0" eb="2">
      <t>ダンセイ</t>
    </rPh>
    <rPh sb="6" eb="7">
      <t>シュ</t>
    </rPh>
    <phoneticPr fontId="4"/>
  </si>
  <si>
    <t>女性セット4種※6</t>
    <rPh sb="0" eb="2">
      <t>ジョセイ</t>
    </rPh>
    <rPh sb="6" eb="7">
      <t>シュ</t>
    </rPh>
    <phoneticPr fontId="4"/>
  </si>
  <si>
    <t xml:space="preserve"> ＣＡＶＩ（動脈硬化）</t>
    <rPh sb="6" eb="8">
      <t>ドウミャク</t>
    </rPh>
    <rPh sb="8" eb="10">
      <t>コウカ</t>
    </rPh>
    <phoneticPr fontId="4"/>
  </si>
  <si>
    <t xml:space="preserve"> Ｌｏｘ－ｉｎｄｅｘ検査</t>
    <phoneticPr fontId="4"/>
  </si>
  <si>
    <t>オプション検査合計</t>
    <rPh sb="5" eb="7">
      <t>ケンサ</t>
    </rPh>
    <rPh sb="7" eb="9">
      <t>ゴウケイ</t>
    </rPh>
    <phoneticPr fontId="4"/>
  </si>
  <si>
    <t>A  +  B   =</t>
    <phoneticPr fontId="4"/>
  </si>
  <si>
    <t xml:space="preserve"> NT-ProBNP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</si>
</sst>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b/>
      <sz val="12"/>
      <name val="ＭＳ Ｐ明朝"/>
      <family val="1"/>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gray06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5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8" fillId="0" borderId="0" xfId="0" applyFont="1" applyAlignment="1"/>
    <xf numFmtId="0" fontId="0" fillId="0" borderId="0" xfId="0" applyAlignment="1">
      <alignment wrapText="1"/>
    </xf>
    <xf numFmtId="0" fontId="10" fillId="0" borderId="0" xfId="0" applyFont="1" applyAlignment="1">
      <alignment horizontal="center"/>
    </xf>
    <xf numFmtId="0" fontId="0" fillId="0" borderId="0" xfId="0" applyAlignment="1">
      <alignment horizontal="right" vertical="center"/>
    </xf>
    <xf numFmtId="0" fontId="0" fillId="0" borderId="0" xfId="0" applyAlignment="1"/>
    <xf numFmtId="0" fontId="0" fillId="0" borderId="0" xfId="0" applyAlignment="1">
      <alignment vertical="center" wrapText="1"/>
    </xf>
    <xf numFmtId="0" fontId="14" fillId="0" borderId="0" xfId="0" applyFont="1">
      <alignment vertical="center"/>
    </xf>
    <xf numFmtId="0" fontId="0" fillId="0" borderId="0" xfId="0" applyAlignment="1">
      <alignment vertical="center" shrinkToFit="1"/>
    </xf>
    <xf numFmtId="0" fontId="15" fillId="0" borderId="0" xfId="0" applyFont="1" applyAlignment="1">
      <alignment vertical="center" shrinkToFit="1"/>
    </xf>
    <xf numFmtId="0" fontId="0" fillId="0" borderId="0" xfId="0"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center" vertical="center"/>
    </xf>
    <xf numFmtId="0" fontId="15" fillId="0" borderId="0" xfId="0" applyFont="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5" fillId="0" borderId="0" xfId="0" applyFont="1" applyAlignment="1">
      <alignment horizontal="center" vertical="center"/>
    </xf>
    <xf numFmtId="0" fontId="15" fillId="0" borderId="7" xfId="0" applyFont="1" applyBorder="1" applyAlignment="1">
      <alignment horizontal="center" vertical="center" shrinkToFit="1"/>
    </xf>
    <xf numFmtId="0" fontId="11"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xf>
    <xf numFmtId="38" fontId="11" fillId="2" borderId="11" xfId="1" applyFont="1" applyFill="1" applyBorder="1">
      <alignment vertical="center"/>
    </xf>
    <xf numFmtId="0" fontId="7" fillId="0" borderId="13" xfId="0" applyFont="1" applyBorder="1" applyAlignment="1">
      <alignment horizontal="center" vertical="center"/>
    </xf>
    <xf numFmtId="0" fontId="16" fillId="0" borderId="0" xfId="0" applyFont="1">
      <alignment vertical="center"/>
    </xf>
    <xf numFmtId="0" fontId="13" fillId="0" borderId="0" xfId="0" applyFont="1">
      <alignment vertical="center"/>
    </xf>
    <xf numFmtId="0" fontId="0" fillId="0" borderId="13" xfId="0" applyBorder="1" applyAlignment="1">
      <alignment horizontal="center" vertical="center"/>
    </xf>
    <xf numFmtId="0" fontId="0" fillId="0" borderId="15" xfId="0" applyBorder="1">
      <alignment vertical="center"/>
    </xf>
    <xf numFmtId="0" fontId="13" fillId="0" borderId="0" xfId="0" applyFont="1" applyAlignment="1">
      <alignment horizontal="left" vertical="center"/>
    </xf>
    <xf numFmtId="3" fontId="0" fillId="2" borderId="11" xfId="0" applyNumberFormat="1" applyFill="1" applyBorder="1" applyAlignment="1">
      <alignment horizontal="right" vertical="center"/>
    </xf>
    <xf numFmtId="0" fontId="16" fillId="2" borderId="13" xfId="0" applyFont="1" applyFill="1" applyBorder="1" applyAlignment="1">
      <alignment horizontal="left" vertical="center" shrinkToFit="1"/>
    </xf>
    <xf numFmtId="3" fontId="0" fillId="2" borderId="12" xfId="0" applyNumberFormat="1" applyFill="1" applyBorder="1" applyAlignment="1">
      <alignment horizontal="right" vertical="center"/>
    </xf>
    <xf numFmtId="3" fontId="0" fillId="0" borderId="12" xfId="0" applyNumberFormat="1" applyBorder="1" applyAlignment="1">
      <alignment horizontal="right" vertical="center"/>
    </xf>
    <xf numFmtId="0" fontId="18" fillId="0" borderId="0" xfId="0" applyFont="1">
      <alignment vertical="center"/>
    </xf>
    <xf numFmtId="0" fontId="16" fillId="0" borderId="0" xfId="0" applyFont="1" applyAlignment="1">
      <alignment horizontal="left" vertical="center"/>
    </xf>
    <xf numFmtId="0" fontId="13" fillId="0" borderId="0" xfId="0" applyFont="1" applyAlignment="1"/>
    <xf numFmtId="0" fontId="7" fillId="0" borderId="13" xfId="0" applyFont="1" applyBorder="1">
      <alignment vertical="center"/>
    </xf>
    <xf numFmtId="0" fontId="19" fillId="0" borderId="0" xfId="0" applyFont="1">
      <alignment vertical="center"/>
    </xf>
    <xf numFmtId="0" fontId="20" fillId="0" borderId="0" xfId="0" applyFont="1" applyAlignment="1"/>
    <xf numFmtId="0" fontId="20" fillId="0" borderId="0" xfId="0" applyFont="1" applyAlignment="1">
      <alignment horizontal="center"/>
    </xf>
    <xf numFmtId="3" fontId="0" fillId="2" borderId="11" xfId="0" applyNumberFormat="1" applyFont="1" applyFill="1" applyBorder="1" applyAlignment="1">
      <alignment horizontal="right" vertical="center"/>
    </xf>
    <xf numFmtId="3" fontId="0" fillId="2" borderId="12" xfId="0" applyNumberFormat="1" applyFont="1" applyFill="1" applyBorder="1" applyAlignment="1">
      <alignment horizontal="right" vertical="center"/>
    </xf>
    <xf numFmtId="3" fontId="0" fillId="0" borderId="12" xfId="0" applyNumberFormat="1" applyFont="1" applyBorder="1" applyAlignment="1">
      <alignment horizontal="right" vertical="center"/>
    </xf>
    <xf numFmtId="0" fontId="11" fillId="0" borderId="8" xfId="0" applyFont="1" applyBorder="1" applyAlignment="1">
      <alignment horizontal="right" vertical="center"/>
    </xf>
    <xf numFmtId="0" fontId="11" fillId="0" borderId="0" xfId="0" applyFont="1" applyAlignment="1">
      <alignment horizontal="right" vertical="center"/>
    </xf>
    <xf numFmtId="38" fontId="11" fillId="0" borderId="8" xfId="0" applyNumberFormat="1" applyFont="1" applyBorder="1" applyAlignment="1">
      <alignment horizontal="right" vertical="center"/>
    </xf>
    <xf numFmtId="38" fontId="11" fillId="0" borderId="7" xfId="0" applyNumberFormat="1" applyFont="1" applyBorder="1" applyAlignment="1">
      <alignment horizontal="right" vertical="center"/>
    </xf>
    <xf numFmtId="0" fontId="7" fillId="0" borderId="8" xfId="0" applyFont="1" applyBorder="1" applyAlignment="1">
      <alignment horizontal="right" vertical="center"/>
    </xf>
    <xf numFmtId="0" fontId="7" fillId="0" borderId="7" xfId="0" applyFont="1" applyBorder="1" applyAlignment="1">
      <alignment horizontal="right" vertical="center"/>
    </xf>
    <xf numFmtId="0" fontId="13" fillId="2" borderId="12"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0" borderId="12"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3" xfId="0" applyFont="1" applyBorder="1" applyAlignment="1">
      <alignment horizontal="left" vertical="center" shrinkToFit="1"/>
    </xf>
    <xf numFmtId="0" fontId="7" fillId="0" borderId="12" xfId="0" applyFont="1" applyBorder="1" applyAlignment="1">
      <alignment horizontal="right"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3" fontId="11" fillId="0" borderId="12" xfId="0" applyNumberFormat="1" applyFont="1" applyBorder="1" applyAlignment="1">
      <alignment horizontal="right" vertical="center"/>
    </xf>
    <xf numFmtId="3" fontId="11" fillId="0" borderId="11" xfId="0" applyNumberFormat="1" applyFont="1" applyBorder="1" applyAlignment="1">
      <alignment horizontal="right" vertical="center"/>
    </xf>
    <xf numFmtId="0" fontId="13" fillId="0" borderId="0" xfId="0" applyFont="1" applyAlignment="1">
      <alignment horizontal="left"/>
    </xf>
    <xf numFmtId="0" fontId="13" fillId="0" borderId="11" xfId="0" applyFont="1" applyBorder="1" applyAlignment="1">
      <alignment vertical="center" shrinkToFit="1"/>
    </xf>
    <xf numFmtId="0" fontId="0" fillId="0" borderId="13" xfId="0" applyBorder="1" applyAlignment="1">
      <alignment vertical="center" shrinkToFit="1"/>
    </xf>
    <xf numFmtId="0" fontId="13" fillId="0" borderId="0" xfId="0" applyFont="1" applyAlignment="1">
      <alignment horizontal="left" vertical="center"/>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6" fontId="0" fillId="0" borderId="10" xfId="2" applyFont="1" applyBorder="1" applyAlignment="1">
      <alignment horizontal="center" vertical="center"/>
    </xf>
    <xf numFmtId="0" fontId="14" fillId="0" borderId="0" xfId="0" applyFont="1" applyAlignment="1">
      <alignment horizontal="left" vertical="center"/>
    </xf>
    <xf numFmtId="0" fontId="13" fillId="2" borderId="11" xfId="0" applyFont="1" applyFill="1" applyBorder="1" applyAlignment="1">
      <alignment horizontal="left" vertical="center" shrinkToFit="1"/>
    </xf>
    <xf numFmtId="0" fontId="0" fillId="0" borderId="26" xfId="0" applyBorder="1" applyAlignment="1">
      <alignment horizontal="center" vertical="center" wrapText="1"/>
    </xf>
    <xf numFmtId="0" fontId="0" fillId="0" borderId="0" xfId="0" applyAlignment="1">
      <alignment horizontal="center" vertical="center" wrapText="1"/>
    </xf>
    <xf numFmtId="3" fontId="0" fillId="0" borderId="26" xfId="0" applyNumberFormat="1" applyBorder="1" applyAlignment="1">
      <alignment horizontal="right" vertical="center"/>
    </xf>
    <xf numFmtId="3" fontId="0" fillId="0" borderId="0" xfId="0" applyNumberFormat="1" applyAlignment="1">
      <alignment horizontal="right" vertical="center"/>
    </xf>
    <xf numFmtId="0" fontId="0" fillId="0" borderId="26" xfId="0" applyBorder="1" applyAlignment="1">
      <alignment horizontal="center" vertical="center"/>
    </xf>
    <xf numFmtId="0" fontId="0" fillId="0" borderId="0" xfId="0" applyAlignment="1">
      <alignment horizontal="center" vertical="center"/>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38" fontId="11" fillId="0" borderId="18" xfId="0" applyNumberFormat="1" applyFont="1" applyBorder="1" applyAlignment="1">
      <alignment horizontal="right" vertical="center" wrapText="1"/>
    </xf>
    <xf numFmtId="38" fontId="11" fillId="0" borderId="22" xfId="0" applyNumberFormat="1" applyFont="1" applyBorder="1" applyAlignment="1">
      <alignment horizontal="right" vertical="center" wrapText="1"/>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38" fontId="11" fillId="0" borderId="28" xfId="0" applyNumberFormat="1" applyFont="1" applyBorder="1" applyAlignment="1">
      <alignment horizontal="right" vertical="center"/>
    </xf>
    <xf numFmtId="38" fontId="11" fillId="0" borderId="22" xfId="0" applyNumberFormat="1" applyFont="1" applyBorder="1" applyAlignment="1">
      <alignment horizontal="right"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38" fontId="11" fillId="0" borderId="18" xfId="1" applyFont="1" applyBorder="1" applyAlignment="1">
      <alignment horizontal="right" vertical="center"/>
    </xf>
    <xf numFmtId="38" fontId="11" fillId="0" borderId="20" xfId="1" applyFont="1" applyBorder="1" applyAlignment="1">
      <alignment horizontal="right" vertical="center"/>
    </xf>
    <xf numFmtId="0" fontId="18" fillId="0" borderId="0" xfId="0" applyFont="1" applyAlignment="1">
      <alignment horizontal="left" vertical="center" shrinkToFit="1"/>
    </xf>
    <xf numFmtId="0" fontId="13" fillId="0" borderId="0" xfId="0" applyFont="1" applyAlignment="1">
      <alignment horizontal="left" vertical="center" shrinkToFit="1"/>
    </xf>
    <xf numFmtId="0" fontId="13" fillId="2" borderId="18" xfId="0" applyFont="1" applyFill="1" applyBorder="1" applyAlignment="1">
      <alignment horizontal="left" vertical="center" wrapText="1" shrinkToFit="1"/>
    </xf>
    <xf numFmtId="0" fontId="13" fillId="2" borderId="19" xfId="0" applyFont="1" applyFill="1" applyBorder="1" applyAlignment="1">
      <alignment horizontal="left" vertical="center" shrinkToFit="1"/>
    </xf>
    <xf numFmtId="0" fontId="13" fillId="2" borderId="20" xfId="0" applyFont="1" applyFill="1" applyBorder="1" applyAlignment="1">
      <alignment horizontal="left" vertical="center" shrinkToFit="1"/>
    </xf>
    <xf numFmtId="0" fontId="13" fillId="2" borderId="21" xfId="0" applyFont="1" applyFill="1" applyBorder="1" applyAlignment="1">
      <alignment horizontal="left" vertical="center" shrinkToFit="1"/>
    </xf>
    <xf numFmtId="0" fontId="13" fillId="0" borderId="0" xfId="0" applyFont="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0" xfId="0" applyAlignment="1">
      <alignment horizontal="center" vertical="center" shrinkToFit="1"/>
    </xf>
    <xf numFmtId="0" fontId="16" fillId="0" borderId="0" xfId="0" applyFont="1" applyAlignment="1">
      <alignment horizontal="left" vertical="center" shrinkToFit="1"/>
    </xf>
    <xf numFmtId="0" fontId="13" fillId="2" borderId="14"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7" fillId="0" borderId="0" xfId="0" applyFont="1" applyAlignment="1">
      <alignment horizontal="center" vertical="center"/>
    </xf>
    <xf numFmtId="31" fontId="15" fillId="0" borderId="7" xfId="0" applyNumberFormat="1" applyFont="1" applyBorder="1" applyAlignment="1">
      <alignment horizontal="left" vertical="center" shrinkToFit="1"/>
    </xf>
    <xf numFmtId="0" fontId="15" fillId="0" borderId="7" xfId="0" applyFont="1" applyBorder="1" applyAlignment="1">
      <alignment horizontal="left" vertical="center" shrinkToFit="1"/>
    </xf>
    <xf numFmtId="0" fontId="10"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left" vertical="center" shrinkToFit="1"/>
    </xf>
    <xf numFmtId="0" fontId="11" fillId="0" borderId="0" xfId="0" applyFont="1" applyAlignment="1">
      <alignment horizontal="center" vertical="center"/>
    </xf>
    <xf numFmtId="0" fontId="14" fillId="0" borderId="0" xfId="0" applyFont="1" applyAlignment="1">
      <alignment horizontal="left" vertical="center" shrinkToFit="1"/>
    </xf>
    <xf numFmtId="0" fontId="14" fillId="0" borderId="7" xfId="0" applyFont="1" applyBorder="1" applyAlignment="1">
      <alignment horizontal="left" vertical="center" shrinkToFit="1"/>
    </xf>
    <xf numFmtId="49" fontId="14" fillId="0" borderId="10" xfId="0" applyNumberFormat="1" applyFont="1" applyBorder="1" applyAlignment="1">
      <alignment horizontal="center" vertical="center"/>
    </xf>
    <xf numFmtId="0" fontId="13" fillId="0" borderId="0" xfId="0" applyFont="1" applyAlignment="1">
      <alignment horizontal="center" vertical="center" wrapText="1"/>
    </xf>
    <xf numFmtId="0" fontId="0" fillId="0" borderId="7" xfId="0" applyBorder="1" applyAlignment="1">
      <alignment horizontal="left" vertical="center" shrinkToFit="1"/>
    </xf>
    <xf numFmtId="0" fontId="10" fillId="0" borderId="0" xfId="0" applyFont="1" applyAlignment="1">
      <alignment horizontal="center" vertical="center" wrapText="1"/>
    </xf>
    <xf numFmtId="0" fontId="15" fillId="0" borderId="11"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9" fillId="0" borderId="0" xfId="0" applyFont="1" applyAlignment="1">
      <alignment horizontal="center" wrapText="1"/>
    </xf>
    <xf numFmtId="0" fontId="10" fillId="0" borderId="7" xfId="0" applyFont="1" applyBorder="1" applyAlignment="1">
      <alignment horizontal="center"/>
    </xf>
    <xf numFmtId="0" fontId="12" fillId="0" borderId="8" xfId="0" applyFont="1" applyBorder="1" applyAlignment="1">
      <alignment horizontal="right" vertical="center" shrinkToFit="1"/>
    </xf>
    <xf numFmtId="0" fontId="12" fillId="0" borderId="7" xfId="0" applyFont="1" applyBorder="1" applyAlignment="1">
      <alignment horizontal="right" vertical="center" shrinkToFit="1"/>
    </xf>
    <xf numFmtId="0" fontId="14" fillId="0" borderId="9" xfId="0" applyFont="1" applyBorder="1" applyAlignment="1" applyProtection="1">
      <alignment horizontal="center" vertical="center"/>
      <protection locked="0"/>
    </xf>
    <xf numFmtId="0" fontId="14" fillId="0" borderId="10" xfId="0" applyFont="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251460</xdr:colOff>
      <xdr:row>56</xdr:row>
      <xdr:rowOff>7620</xdr:rowOff>
    </xdr:from>
    <xdr:to>
      <xdr:col>14</xdr:col>
      <xdr:colOff>403860</xdr:colOff>
      <xdr:row>63</xdr:row>
      <xdr:rowOff>129540</xdr:rowOff>
    </xdr:to>
    <xdr:grpSp>
      <xdr:nvGrpSpPr>
        <xdr:cNvPr id="2" name="Group 11">
          <a:extLst>
            <a:ext uri="{FF2B5EF4-FFF2-40B4-BE49-F238E27FC236}">
              <a16:creationId xmlns:a16="http://schemas.microsoft.com/office/drawing/2014/main" id="{AAE32766-2A83-486E-B9FA-5587CADEC139}"/>
            </a:ext>
          </a:extLst>
        </xdr:cNvPr>
        <xdr:cNvGrpSpPr>
          <a:grpSpLocks/>
        </xdr:cNvGrpSpPr>
      </xdr:nvGrpSpPr>
      <xdr:grpSpPr bwMode="auto">
        <a:xfrm>
          <a:off x="5257800" y="11079480"/>
          <a:ext cx="1516380" cy="1569720"/>
          <a:chOff x="726" y="890"/>
          <a:chExt cx="144" cy="154"/>
        </a:xfrm>
      </xdr:grpSpPr>
      <xdr:sp macro="" textlink="">
        <xdr:nvSpPr>
          <xdr:cNvPr id="3" name="Rectangle 12">
            <a:extLst>
              <a:ext uri="{FF2B5EF4-FFF2-40B4-BE49-F238E27FC236}">
                <a16:creationId xmlns:a16="http://schemas.microsoft.com/office/drawing/2014/main" id="{425A0D56-693C-A7B0-D81D-B6E8663DD5D2}"/>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13">
            <a:extLst>
              <a:ext uri="{FF2B5EF4-FFF2-40B4-BE49-F238E27FC236}">
                <a16:creationId xmlns:a16="http://schemas.microsoft.com/office/drawing/2014/main" id="{D78FAB42-C996-71D7-6162-2CBA5329BB08}"/>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7</xdr:col>
      <xdr:colOff>165736</xdr:colOff>
      <xdr:row>56</xdr:row>
      <xdr:rowOff>83821</xdr:rowOff>
    </xdr:from>
    <xdr:to>
      <xdr:col>11</xdr:col>
      <xdr:colOff>220980</xdr:colOff>
      <xdr:row>61</xdr:row>
      <xdr:rowOff>30481</xdr:rowOff>
    </xdr:to>
    <xdr:sp macro="" textlink="">
      <xdr:nvSpPr>
        <xdr:cNvPr id="5" name="Rectangle 51">
          <a:extLst>
            <a:ext uri="{FF2B5EF4-FFF2-40B4-BE49-F238E27FC236}">
              <a16:creationId xmlns:a16="http://schemas.microsoft.com/office/drawing/2014/main" id="{3631ECC8-3D25-47F3-AD7F-4A7726BE6BB7}"/>
            </a:ext>
          </a:extLst>
        </xdr:cNvPr>
        <xdr:cNvSpPr>
          <a:spLocks noChangeArrowheads="1"/>
        </xdr:cNvSpPr>
      </xdr:nvSpPr>
      <xdr:spPr bwMode="auto">
        <a:xfrm>
          <a:off x="3617596" y="11155681"/>
          <a:ext cx="1609724" cy="9372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9</xdr:col>
      <xdr:colOff>266700</xdr:colOff>
      <xdr:row>0</xdr:row>
      <xdr:rowOff>0</xdr:rowOff>
    </xdr:from>
    <xdr:to>
      <xdr:col>15</xdr:col>
      <xdr:colOff>1</xdr:colOff>
      <xdr:row>3</xdr:row>
      <xdr:rowOff>33021</xdr:rowOff>
    </xdr:to>
    <xdr:grpSp>
      <xdr:nvGrpSpPr>
        <xdr:cNvPr id="6" name="グループ化 5">
          <a:extLst>
            <a:ext uri="{FF2B5EF4-FFF2-40B4-BE49-F238E27FC236}">
              <a16:creationId xmlns:a16="http://schemas.microsoft.com/office/drawing/2014/main" id="{859D435F-0809-4E00-AA33-2A86B9B308EE}"/>
            </a:ext>
          </a:extLst>
        </xdr:cNvPr>
        <xdr:cNvGrpSpPr/>
      </xdr:nvGrpSpPr>
      <xdr:grpSpPr>
        <a:xfrm>
          <a:off x="4259580" y="0"/>
          <a:ext cx="2522221" cy="855981"/>
          <a:chOff x="4419600" y="5080"/>
          <a:chExt cx="2522221" cy="777239"/>
        </a:xfrm>
      </xdr:grpSpPr>
      <xdr:sp macro="" textlink="">
        <xdr:nvSpPr>
          <xdr:cNvPr id="7" name="Rectangle 12">
            <a:extLst>
              <a:ext uri="{FF2B5EF4-FFF2-40B4-BE49-F238E27FC236}">
                <a16:creationId xmlns:a16="http://schemas.microsoft.com/office/drawing/2014/main" id="{38895CE7-C7EA-6CD7-AB69-404DB957231B}"/>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D4742916-ED35-3D3D-6FCA-A7F1DFDF0CF6}"/>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1F51B4B3-F170-84B4-36FF-B92136EB11A6}"/>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D1E86588-8F01-3CD5-16AB-B2471009FDB7}"/>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1BB89F19-8266-24B3-A656-D88485514C88}"/>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D07437F1-F57B-9288-FA10-C645D07D76E8}"/>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EE370B3E-D0C2-A552-7DD3-DDE2F32A1546}"/>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5AEFD7F1-5446-A8EB-74F7-92D4B4FA58D3}"/>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3869-B5BB-4C38-8063-D10AA0C81DF6}">
  <dimension ref="A1:T67"/>
  <sheetViews>
    <sheetView tabSelected="1" view="pageBreakPreview" zoomScaleNormal="100" zoomScaleSheetLayoutView="100" workbookViewId="0">
      <selection sqref="A1:I2"/>
    </sheetView>
  </sheetViews>
  <sheetFormatPr defaultColWidth="9" defaultRowHeight="13.2" x14ac:dyDescent="0.2"/>
  <cols>
    <col min="1" max="1" width="3.77734375" customWidth="1"/>
    <col min="2" max="2" width="8" style="1" customWidth="1"/>
    <col min="3" max="3" width="8.6640625" customWidth="1"/>
    <col min="4" max="4" width="14.44140625" customWidth="1"/>
    <col min="5" max="5" width="8.6640625" customWidth="1"/>
    <col min="6" max="6" width="3.6640625" style="8" customWidth="1"/>
    <col min="7" max="7" width="3.109375" style="2" customWidth="1"/>
    <col min="8" max="8" width="2.6640625" customWidth="1"/>
    <col min="9" max="9" width="5.21875" style="1" customWidth="1"/>
    <col min="10" max="10" width="12.6640625" style="1" customWidth="1"/>
    <col min="11" max="11" width="2.109375" style="1" customWidth="1"/>
    <col min="12" max="12" width="10.44140625" customWidth="1"/>
    <col min="13" max="13" width="3.6640625" style="1" customWidth="1"/>
    <col min="14" max="14" width="5.77734375" customWidth="1"/>
    <col min="15" max="15" width="6" style="2" customWidth="1"/>
    <col min="16" max="16" width="1" customWidth="1"/>
    <col min="17" max="17" width="5.88671875" customWidth="1"/>
    <col min="18" max="18" width="9" style="3"/>
  </cols>
  <sheetData>
    <row r="1" spans="1:18" ht="29.1" customHeight="1" thickTop="1" x14ac:dyDescent="0.2">
      <c r="A1" s="140" t="s">
        <v>0</v>
      </c>
      <c r="B1" s="141"/>
      <c r="C1" s="141"/>
      <c r="D1" s="141"/>
      <c r="E1" s="141"/>
      <c r="F1" s="141"/>
      <c r="G1" s="141"/>
      <c r="H1" s="141"/>
      <c r="I1" s="142"/>
      <c r="R1" s="3" t="s">
        <v>1</v>
      </c>
    </row>
    <row r="2" spans="1:18" ht="29.1" customHeight="1" thickBot="1" x14ac:dyDescent="0.25">
      <c r="A2" s="143"/>
      <c r="B2" s="144"/>
      <c r="C2" s="144"/>
      <c r="D2" s="144"/>
      <c r="E2" s="144"/>
      <c r="F2" s="144"/>
      <c r="G2" s="144"/>
      <c r="H2" s="144"/>
      <c r="I2" s="145"/>
      <c r="R2" s="3" t="s">
        <v>2</v>
      </c>
    </row>
    <row r="3" spans="1:18" ht="7.5" customHeight="1" thickTop="1" x14ac:dyDescent="0.2">
      <c r="A3" s="4"/>
      <c r="B3" s="4"/>
      <c r="C3" s="4"/>
      <c r="D3" s="4"/>
      <c r="E3" s="4"/>
      <c r="F3" s="4"/>
      <c r="G3" s="4"/>
      <c r="H3" s="4"/>
      <c r="R3" s="3" t="s">
        <v>3</v>
      </c>
    </row>
    <row r="4" spans="1:18" ht="12.75" customHeight="1" x14ac:dyDescent="0.2">
      <c r="A4" s="123" t="s">
        <v>4</v>
      </c>
      <c r="B4" s="123"/>
      <c r="C4" s="146" t="s">
        <v>5</v>
      </c>
      <c r="D4" s="146"/>
      <c r="E4" s="146"/>
      <c r="F4" s="146"/>
      <c r="G4" s="146"/>
      <c r="H4" s="5"/>
      <c r="L4" s="6"/>
      <c r="M4" s="6"/>
      <c r="N4" s="6"/>
      <c r="R4" s="3" t="s">
        <v>6</v>
      </c>
    </row>
    <row r="5" spans="1:18" ht="18.75" customHeight="1" x14ac:dyDescent="0.15">
      <c r="A5" s="123"/>
      <c r="B5" s="123"/>
      <c r="C5" s="147"/>
      <c r="D5" s="147"/>
      <c r="E5" s="147"/>
      <c r="F5" s="147"/>
      <c r="G5" s="147"/>
      <c r="H5" t="s">
        <v>7</v>
      </c>
      <c r="J5"/>
      <c r="K5" s="148" t="s">
        <v>8</v>
      </c>
      <c r="L5" s="148"/>
      <c r="M5" s="149" t="s">
        <v>9</v>
      </c>
      <c r="N5" s="149"/>
      <c r="O5" s="7" t="s">
        <v>10</v>
      </c>
    </row>
    <row r="6" spans="1:18" ht="21" customHeight="1" x14ac:dyDescent="0.2">
      <c r="A6" s="132" t="s">
        <v>11</v>
      </c>
      <c r="B6" s="132"/>
      <c r="C6" s="150" t="s">
        <v>12</v>
      </c>
      <c r="D6" s="150"/>
      <c r="E6" s="150"/>
      <c r="F6" s="66" t="s">
        <v>13</v>
      </c>
      <c r="G6" s="66"/>
      <c r="H6" s="66"/>
      <c r="I6" s="66"/>
      <c r="J6" s="66"/>
      <c r="K6" s="66"/>
      <c r="L6" s="152" t="s">
        <v>14</v>
      </c>
      <c r="M6" s="153"/>
      <c r="N6" s="153"/>
      <c r="O6" s="135"/>
    </row>
    <row r="7" spans="1:18" ht="21" customHeight="1" x14ac:dyDescent="0.2">
      <c r="A7" s="132"/>
      <c r="B7" s="132"/>
      <c r="C7" s="151"/>
      <c r="D7" s="151"/>
      <c r="E7" s="151"/>
      <c r="F7" s="66" t="s">
        <v>15</v>
      </c>
      <c r="G7" s="66"/>
      <c r="H7" s="66"/>
      <c r="I7" s="66"/>
      <c r="J7" s="66"/>
      <c r="K7" s="66"/>
      <c r="L7" s="152"/>
      <c r="M7" s="153"/>
      <c r="N7" s="153"/>
      <c r="O7" s="135"/>
    </row>
    <row r="8" spans="1:18" ht="5.25" customHeight="1" x14ac:dyDescent="0.2">
      <c r="I8" s="9"/>
      <c r="J8" s="10"/>
      <c r="K8" s="10"/>
      <c r="L8" s="11"/>
      <c r="M8" s="11"/>
      <c r="N8" s="11"/>
    </row>
    <row r="9" spans="1:18" ht="12" customHeight="1" x14ac:dyDescent="0.2">
      <c r="A9" s="136" t="s">
        <v>16</v>
      </c>
      <c r="B9" s="136"/>
      <c r="C9" s="131"/>
      <c r="D9" s="131"/>
      <c r="E9" s="131"/>
      <c r="F9" s="131"/>
      <c r="H9" s="81" t="s">
        <v>17</v>
      </c>
      <c r="I9" s="81"/>
      <c r="J9" s="131"/>
      <c r="K9" s="131"/>
      <c r="L9" s="131"/>
      <c r="M9" s="12"/>
      <c r="N9" s="12"/>
      <c r="O9" s="12"/>
    </row>
    <row r="10" spans="1:18" ht="6.75" customHeight="1" x14ac:dyDescent="0.2">
      <c r="A10" s="138" t="s">
        <v>18</v>
      </c>
      <c r="B10" s="138"/>
      <c r="C10" s="133"/>
      <c r="D10" s="133"/>
      <c r="E10" s="133"/>
      <c r="F10" s="133"/>
      <c r="H10" s="81"/>
      <c r="I10" s="81"/>
      <c r="J10" s="137"/>
      <c r="K10" s="137"/>
      <c r="L10" s="137"/>
      <c r="M10" s="12"/>
      <c r="N10" s="12"/>
      <c r="O10" s="12"/>
    </row>
    <row r="11" spans="1:18" ht="21.75" customHeight="1" x14ac:dyDescent="0.2">
      <c r="A11" s="138"/>
      <c r="B11" s="138"/>
      <c r="C11" s="134"/>
      <c r="D11" s="134"/>
      <c r="E11" s="134"/>
      <c r="F11" s="134"/>
      <c r="H11" s="81" t="s">
        <v>19</v>
      </c>
      <c r="I11" s="81"/>
      <c r="J11" s="139"/>
      <c r="K11" s="139"/>
      <c r="L11" s="139"/>
      <c r="M11" s="13"/>
      <c r="N11" s="13"/>
      <c r="O11" s="13"/>
    </row>
    <row r="12" spans="1:18" ht="9.9" customHeight="1" x14ac:dyDescent="0.2">
      <c r="B12" s="14"/>
      <c r="H12" s="123" t="s">
        <v>20</v>
      </c>
      <c r="I12" s="123"/>
      <c r="J12" s="129"/>
      <c r="K12" s="129"/>
      <c r="L12" s="12"/>
      <c r="M12"/>
      <c r="O12"/>
    </row>
    <row r="13" spans="1:18" ht="14.4" x14ac:dyDescent="0.2">
      <c r="A13" s="81" t="s">
        <v>21</v>
      </c>
      <c r="B13" s="81"/>
      <c r="C13" s="131"/>
      <c r="D13" s="131"/>
      <c r="E13" s="131"/>
      <c r="F13" s="131"/>
      <c r="G13" s="15"/>
      <c r="H13" s="123"/>
      <c r="I13" s="123"/>
      <c r="J13" s="130"/>
      <c r="K13" s="130"/>
      <c r="L13" s="12"/>
      <c r="M13"/>
      <c r="N13" s="16"/>
      <c r="O13"/>
    </row>
    <row r="14" spans="1:18" ht="12" customHeight="1" x14ac:dyDescent="0.2">
      <c r="A14" s="132" t="s">
        <v>22</v>
      </c>
      <c r="B14" s="132"/>
      <c r="C14" s="133"/>
      <c r="D14" s="133"/>
      <c r="E14" s="133"/>
      <c r="F14" s="133"/>
      <c r="G14" s="15"/>
      <c r="H14" s="123" t="s">
        <v>23</v>
      </c>
      <c r="I14" s="123"/>
      <c r="J14" s="129"/>
      <c r="K14" s="129"/>
      <c r="L14" s="1"/>
      <c r="M14"/>
      <c r="N14" s="1"/>
      <c r="O14"/>
    </row>
    <row r="15" spans="1:18" ht="11.25" customHeight="1" x14ac:dyDescent="0.2">
      <c r="A15" s="132"/>
      <c r="B15" s="132"/>
      <c r="C15" s="134"/>
      <c r="D15" s="134"/>
      <c r="E15" s="134"/>
      <c r="F15" s="134"/>
      <c r="G15" s="15"/>
      <c r="H15" s="81"/>
      <c r="I15" s="81"/>
      <c r="J15" s="130"/>
      <c r="K15" s="130"/>
      <c r="L15" s="1"/>
      <c r="M15"/>
      <c r="N15" s="16"/>
      <c r="O15"/>
    </row>
    <row r="16" spans="1:18" ht="9.9" customHeight="1" x14ac:dyDescent="0.2">
      <c r="A16" s="17"/>
      <c r="B16" s="16"/>
      <c r="C16" s="18"/>
      <c r="D16" s="19"/>
      <c r="E16" s="19"/>
      <c r="F16" s="20"/>
      <c r="M16"/>
      <c r="N16" s="21"/>
      <c r="O16"/>
    </row>
    <row r="17" spans="1:15" ht="21" customHeight="1" x14ac:dyDescent="0.2">
      <c r="A17" s="123" t="s">
        <v>24</v>
      </c>
      <c r="B17" s="123"/>
      <c r="C17" s="124" t="s">
        <v>25</v>
      </c>
      <c r="D17" s="125"/>
      <c r="E17" s="22"/>
      <c r="F17" s="23" t="s">
        <v>26</v>
      </c>
      <c r="G17" s="15"/>
      <c r="H17" s="126" t="s">
        <v>27</v>
      </c>
      <c r="I17" s="126"/>
      <c r="J17" s="125"/>
      <c r="K17" s="125"/>
      <c r="L17" s="125"/>
      <c r="M17" s="125"/>
      <c r="N17" s="125"/>
      <c r="O17" s="125"/>
    </row>
    <row r="18" spans="1:15" ht="6" customHeight="1" x14ac:dyDescent="0.2">
      <c r="B18" s="24"/>
      <c r="C18" s="25"/>
      <c r="D18" s="19"/>
      <c r="E18" s="19"/>
      <c r="F18" s="20"/>
      <c r="G18" s="15"/>
      <c r="H18" s="19"/>
      <c r="I18" s="24"/>
      <c r="J18" s="24"/>
      <c r="K18" s="24"/>
      <c r="L18" s="19"/>
    </row>
    <row r="19" spans="1:15" ht="14.4" x14ac:dyDescent="0.2">
      <c r="A19" s="126" t="s">
        <v>28</v>
      </c>
      <c r="B19" s="126"/>
      <c r="C19" s="127" t="s">
        <v>29</v>
      </c>
      <c r="D19" s="128"/>
      <c r="E19" s="19"/>
      <c r="F19" s="20"/>
      <c r="G19" s="15"/>
      <c r="H19" s="19"/>
      <c r="I19" s="24"/>
      <c r="J19" s="24"/>
      <c r="K19" s="24"/>
      <c r="L19" s="19"/>
    </row>
    <row r="20" spans="1:15" ht="21.75" customHeight="1" x14ac:dyDescent="0.2">
      <c r="A20" s="126"/>
      <c r="B20" s="126"/>
      <c r="C20" s="125"/>
      <c r="D20" s="125"/>
      <c r="E20" s="125"/>
      <c r="F20" s="125"/>
      <c r="G20" s="125"/>
      <c r="H20" s="125"/>
      <c r="I20" s="125"/>
      <c r="J20" s="125"/>
      <c r="K20" s="125"/>
      <c r="L20" s="125"/>
      <c r="M20" s="125"/>
      <c r="N20" s="125"/>
      <c r="O20" s="125"/>
    </row>
    <row r="21" spans="1:15" x14ac:dyDescent="0.2">
      <c r="B21" s="24"/>
      <c r="C21" s="115"/>
      <c r="D21" s="115"/>
      <c r="E21" s="115"/>
      <c r="F21" s="20"/>
      <c r="G21" s="15"/>
      <c r="H21" s="19"/>
      <c r="I21" s="24"/>
      <c r="J21" s="24"/>
      <c r="K21" s="24"/>
      <c r="L21" s="19"/>
    </row>
    <row r="22" spans="1:15" ht="21.9" customHeight="1" x14ac:dyDescent="0.2">
      <c r="A22" s="24" t="s">
        <v>30</v>
      </c>
      <c r="B22" s="116" t="s">
        <v>31</v>
      </c>
      <c r="C22" s="115"/>
      <c r="D22" s="117"/>
      <c r="E22" s="26">
        <v>42350</v>
      </c>
      <c r="F22" s="27" t="s">
        <v>32</v>
      </c>
      <c r="G22" s="28" t="s">
        <v>33</v>
      </c>
      <c r="H22" s="29"/>
      <c r="J22" s="28"/>
      <c r="K22" s="28"/>
      <c r="L22" s="28"/>
      <c r="M22" s="28"/>
    </row>
    <row r="23" spans="1:15" ht="20.100000000000001" customHeight="1" x14ac:dyDescent="0.2">
      <c r="B23" s="118" t="s">
        <v>34</v>
      </c>
      <c r="C23" s="118"/>
      <c r="D23" s="118"/>
      <c r="E23" s="118"/>
      <c r="F23" s="118"/>
      <c r="G23" s="118"/>
      <c r="H23" s="118"/>
      <c r="I23" s="119"/>
      <c r="J23" s="119"/>
      <c r="K23" s="119"/>
      <c r="L23" s="119"/>
      <c r="M23" s="119"/>
      <c r="N23" s="119"/>
    </row>
    <row r="24" spans="1:15" ht="15.9" customHeight="1" x14ac:dyDescent="0.2">
      <c r="A24" s="24" t="s">
        <v>35</v>
      </c>
      <c r="B24" s="120" t="s">
        <v>36</v>
      </c>
      <c r="C24" s="55" t="s">
        <v>37</v>
      </c>
      <c r="D24" s="57"/>
      <c r="E24" s="44">
        <v>3630</v>
      </c>
      <c r="F24" s="30" t="s">
        <v>32</v>
      </c>
      <c r="G24" s="30"/>
      <c r="H24" s="31"/>
      <c r="I24" s="109" t="s">
        <v>38</v>
      </c>
      <c r="J24" s="109"/>
      <c r="K24" s="109"/>
      <c r="L24" s="109"/>
      <c r="M24" s="109"/>
      <c r="N24" s="109"/>
      <c r="O24" s="109"/>
    </row>
    <row r="25" spans="1:15" ht="15.9" customHeight="1" x14ac:dyDescent="0.2">
      <c r="A25" s="24"/>
      <c r="B25" s="121"/>
      <c r="C25" s="55" t="s">
        <v>39</v>
      </c>
      <c r="D25" s="57"/>
      <c r="E25" s="44">
        <v>7480</v>
      </c>
      <c r="F25" s="30" t="s">
        <v>32</v>
      </c>
      <c r="G25" s="30"/>
      <c r="H25" s="31"/>
      <c r="I25" s="32" t="s">
        <v>40</v>
      </c>
      <c r="J25" s="32"/>
      <c r="K25" s="32"/>
      <c r="L25" s="32"/>
      <c r="M25" s="32"/>
      <c r="N25" s="32"/>
      <c r="O25" s="32"/>
    </row>
    <row r="26" spans="1:15" ht="15.9" customHeight="1" x14ac:dyDescent="0.2">
      <c r="A26" s="24"/>
      <c r="B26" s="121"/>
      <c r="C26" s="55" t="s">
        <v>41</v>
      </c>
      <c r="D26" s="57"/>
      <c r="E26" s="44">
        <v>8800</v>
      </c>
      <c r="F26" s="30" t="s">
        <v>32</v>
      </c>
      <c r="G26" s="30"/>
      <c r="H26" s="31"/>
      <c r="I26" s="66" t="s">
        <v>42</v>
      </c>
      <c r="J26" s="66"/>
      <c r="K26" s="66"/>
      <c r="L26" s="66"/>
      <c r="M26" s="66"/>
      <c r="N26" s="66"/>
      <c r="O26" s="66"/>
    </row>
    <row r="27" spans="1:15" ht="15.9" customHeight="1" x14ac:dyDescent="0.2">
      <c r="A27" s="24"/>
      <c r="B27" s="121"/>
      <c r="C27" s="53" t="s">
        <v>43</v>
      </c>
      <c r="D27" s="54"/>
      <c r="E27" s="44">
        <v>3850</v>
      </c>
      <c r="F27" s="30" t="s">
        <v>32</v>
      </c>
      <c r="G27" s="30"/>
      <c r="H27" s="31"/>
      <c r="I27" s="114" t="s">
        <v>44</v>
      </c>
      <c r="J27" s="114"/>
      <c r="K27" s="114"/>
      <c r="L27" s="114"/>
      <c r="M27" s="114"/>
      <c r="N27" s="114"/>
      <c r="O27" s="114"/>
    </row>
    <row r="28" spans="1:15" ht="15.9" customHeight="1" x14ac:dyDescent="0.2">
      <c r="A28" s="24"/>
      <c r="B28" s="121"/>
      <c r="C28" s="53" t="s">
        <v>45</v>
      </c>
      <c r="D28" s="54"/>
      <c r="E28" s="33">
        <v>8800</v>
      </c>
      <c r="F28" s="30" t="s">
        <v>32</v>
      </c>
      <c r="G28" s="30"/>
      <c r="H28" s="31"/>
      <c r="I28" s="109" t="s">
        <v>46</v>
      </c>
      <c r="J28" s="109"/>
      <c r="K28" s="109"/>
      <c r="L28" s="109"/>
      <c r="M28" s="109"/>
      <c r="N28" s="109"/>
      <c r="O28" s="109"/>
    </row>
    <row r="29" spans="1:15" ht="15.9" customHeight="1" x14ac:dyDescent="0.2">
      <c r="A29" s="24"/>
      <c r="B29" s="121"/>
      <c r="C29" s="53" t="s">
        <v>47</v>
      </c>
      <c r="D29" s="54"/>
      <c r="E29" s="33">
        <v>4400</v>
      </c>
      <c r="F29" s="30" t="s">
        <v>32</v>
      </c>
      <c r="G29" s="30"/>
      <c r="H29" s="31"/>
      <c r="I29" s="109" t="s">
        <v>48</v>
      </c>
      <c r="J29" s="109"/>
      <c r="K29" s="109"/>
      <c r="L29" s="109"/>
      <c r="M29" s="109"/>
      <c r="N29" s="109"/>
    </row>
    <row r="30" spans="1:15" ht="15.9" customHeight="1" x14ac:dyDescent="0.2">
      <c r="A30" s="24"/>
      <c r="B30" s="121"/>
      <c r="C30" s="53" t="s">
        <v>49</v>
      </c>
      <c r="D30" s="54"/>
      <c r="E30" s="33">
        <v>4950</v>
      </c>
      <c r="F30" s="30" t="s">
        <v>32</v>
      </c>
      <c r="G30" s="30"/>
      <c r="H30" s="31"/>
      <c r="I30" s="109" t="s">
        <v>50</v>
      </c>
      <c r="J30" s="109"/>
      <c r="K30" s="109"/>
      <c r="L30" s="109"/>
      <c r="M30" s="109"/>
      <c r="N30" s="109"/>
      <c r="O30" s="109"/>
    </row>
    <row r="31" spans="1:15" ht="15.9" customHeight="1" x14ac:dyDescent="0.2">
      <c r="B31" s="122"/>
      <c r="C31" s="53" t="s">
        <v>51</v>
      </c>
      <c r="D31" s="54"/>
      <c r="E31" s="33">
        <v>3850</v>
      </c>
      <c r="F31" s="30" t="s">
        <v>32</v>
      </c>
      <c r="G31" s="30"/>
      <c r="H31" s="31"/>
    </row>
    <row r="32" spans="1:15" ht="15.9" customHeight="1" x14ac:dyDescent="0.2">
      <c r="B32" s="110" t="s">
        <v>52</v>
      </c>
      <c r="C32" s="111"/>
      <c r="D32" s="34" t="s">
        <v>53</v>
      </c>
      <c r="E32" s="35">
        <v>5500</v>
      </c>
      <c r="F32" s="30" t="s">
        <v>32</v>
      </c>
      <c r="G32" s="30"/>
      <c r="H32" s="31"/>
      <c r="I32" s="108" t="s">
        <v>54</v>
      </c>
      <c r="J32" s="108"/>
      <c r="K32" s="108"/>
      <c r="L32" s="108"/>
      <c r="M32" s="108"/>
      <c r="N32" s="108"/>
    </row>
    <row r="33" spans="2:15" ht="15.9" customHeight="1" x14ac:dyDescent="0.2">
      <c r="B33" s="112"/>
      <c r="C33" s="113"/>
      <c r="D33" s="34" t="s">
        <v>55</v>
      </c>
      <c r="E33" s="35">
        <v>5500</v>
      </c>
      <c r="F33" s="30" t="s">
        <v>32</v>
      </c>
      <c r="G33" s="30"/>
      <c r="H33" s="31"/>
      <c r="I33" s="108" t="s">
        <v>56</v>
      </c>
      <c r="J33" s="108"/>
      <c r="K33" s="108"/>
      <c r="L33" s="108"/>
      <c r="M33" s="108"/>
      <c r="N33" s="108"/>
    </row>
    <row r="34" spans="2:15" ht="15.9" customHeight="1" x14ac:dyDescent="0.2">
      <c r="B34" s="55" t="s">
        <v>57</v>
      </c>
      <c r="C34" s="56"/>
      <c r="D34" s="57"/>
      <c r="E34" s="33">
        <v>22000</v>
      </c>
      <c r="F34" s="30" t="s">
        <v>32</v>
      </c>
      <c r="G34" s="30"/>
      <c r="I34" s="108" t="s">
        <v>58</v>
      </c>
      <c r="J34" s="108"/>
      <c r="K34" s="108"/>
      <c r="L34" s="108"/>
      <c r="M34" s="108"/>
      <c r="N34" s="108"/>
      <c r="O34"/>
    </row>
    <row r="35" spans="2:15" ht="15.9" customHeight="1" x14ac:dyDescent="0.2">
      <c r="B35" s="55" t="s">
        <v>59</v>
      </c>
      <c r="C35" s="56"/>
      <c r="D35" s="57"/>
      <c r="E35" s="36">
        <v>4950</v>
      </c>
      <c r="F35" s="30" t="s">
        <v>32</v>
      </c>
      <c r="G35" s="30"/>
      <c r="I35" s="37" t="s">
        <v>60</v>
      </c>
      <c r="J35" s="37"/>
      <c r="K35" s="37"/>
      <c r="L35" s="37"/>
      <c r="M35" s="37"/>
      <c r="N35" s="37"/>
    </row>
    <row r="36" spans="2:15" ht="15.9" customHeight="1" x14ac:dyDescent="0.2">
      <c r="B36" s="53" t="s">
        <v>61</v>
      </c>
      <c r="C36" s="75"/>
      <c r="D36" s="54"/>
      <c r="E36" s="35">
        <v>11000</v>
      </c>
      <c r="F36" s="30" t="s">
        <v>32</v>
      </c>
      <c r="G36" s="30"/>
      <c r="H36" s="31"/>
      <c r="O36"/>
    </row>
    <row r="37" spans="2:15" ht="15.9" customHeight="1" x14ac:dyDescent="0.2">
      <c r="B37" s="53" t="s">
        <v>62</v>
      </c>
      <c r="C37" s="75"/>
      <c r="D37" s="54"/>
      <c r="E37" s="33">
        <v>3080</v>
      </c>
      <c r="F37" s="30" t="s">
        <v>32</v>
      </c>
      <c r="G37" s="30"/>
      <c r="H37" s="31"/>
      <c r="I37" s="38" t="s">
        <v>63</v>
      </c>
    </row>
    <row r="38" spans="2:15" ht="15.9" customHeight="1" x14ac:dyDescent="0.2">
      <c r="B38" s="53" t="s">
        <v>64</v>
      </c>
      <c r="C38" s="75"/>
      <c r="D38" s="54"/>
      <c r="E38" s="35">
        <v>1320</v>
      </c>
      <c r="F38" s="30" t="s">
        <v>32</v>
      </c>
      <c r="G38" s="30"/>
      <c r="H38" s="31"/>
      <c r="I38" s="38" t="s">
        <v>65</v>
      </c>
    </row>
    <row r="39" spans="2:15" ht="15.9" customHeight="1" x14ac:dyDescent="0.2">
      <c r="B39" s="53" t="s">
        <v>66</v>
      </c>
      <c r="C39" s="75"/>
      <c r="D39" s="54"/>
      <c r="E39" s="35">
        <v>2750</v>
      </c>
      <c r="F39" s="30" t="s">
        <v>32</v>
      </c>
      <c r="G39" s="30"/>
      <c r="H39" s="31"/>
    </row>
    <row r="40" spans="2:15" ht="15.9" customHeight="1" x14ac:dyDescent="0.2">
      <c r="B40" s="53" t="s">
        <v>67</v>
      </c>
      <c r="C40" s="75"/>
      <c r="D40" s="54"/>
      <c r="E40" s="35">
        <v>4070</v>
      </c>
      <c r="F40" s="30" t="s">
        <v>32</v>
      </c>
      <c r="G40" s="30"/>
      <c r="H40" s="31"/>
      <c r="I40" s="101" t="s">
        <v>68</v>
      </c>
      <c r="J40" s="102"/>
      <c r="K40" s="90"/>
      <c r="L40" s="106">
        <v>5500</v>
      </c>
      <c r="M40" s="90" t="s">
        <v>32</v>
      </c>
    </row>
    <row r="41" spans="2:15" ht="15.9" customHeight="1" x14ac:dyDescent="0.2">
      <c r="B41" s="53" t="s">
        <v>69</v>
      </c>
      <c r="C41" s="75"/>
      <c r="D41" s="54"/>
      <c r="E41" s="35">
        <v>3300</v>
      </c>
      <c r="F41" s="30" t="s">
        <v>32</v>
      </c>
      <c r="G41" s="30"/>
      <c r="H41" s="31"/>
      <c r="I41" s="103"/>
      <c r="J41" s="104"/>
      <c r="K41" s="105"/>
      <c r="L41" s="107"/>
      <c r="M41" s="105"/>
    </row>
    <row r="42" spans="2:15" ht="15.9" customHeight="1" x14ac:dyDescent="0.2">
      <c r="B42" s="53" t="s">
        <v>70</v>
      </c>
      <c r="C42" s="75"/>
      <c r="D42" s="54"/>
      <c r="E42" s="35">
        <v>3850</v>
      </c>
      <c r="F42" s="30" t="s">
        <v>32</v>
      </c>
      <c r="G42" s="30"/>
      <c r="H42" s="31"/>
      <c r="I42" s="82" t="s">
        <v>71</v>
      </c>
      <c r="J42" s="83"/>
      <c r="K42" s="84"/>
      <c r="L42" s="88">
        <f>IF(E63-60000&gt;0,E63-60000,0)</f>
        <v>0</v>
      </c>
      <c r="M42" s="90" t="s">
        <v>32</v>
      </c>
    </row>
    <row r="43" spans="2:15" ht="15.9" customHeight="1" thickBot="1" x14ac:dyDescent="0.25">
      <c r="B43" s="53" t="s">
        <v>72</v>
      </c>
      <c r="C43" s="75"/>
      <c r="D43" s="54"/>
      <c r="E43" s="45">
        <v>4400</v>
      </c>
      <c r="F43" s="30" t="s">
        <v>32</v>
      </c>
      <c r="G43" s="30"/>
      <c r="H43" s="31"/>
      <c r="I43" s="85"/>
      <c r="J43" s="86"/>
      <c r="K43" s="87"/>
      <c r="L43" s="89"/>
      <c r="M43" s="91"/>
    </row>
    <row r="44" spans="2:15" ht="15.9" customHeight="1" x14ac:dyDescent="0.2">
      <c r="B44" s="53" t="s">
        <v>73</v>
      </c>
      <c r="C44" s="75"/>
      <c r="D44" s="54"/>
      <c r="E44" s="35">
        <v>1100</v>
      </c>
      <c r="F44" s="30" t="s">
        <v>32</v>
      </c>
      <c r="G44" s="30"/>
      <c r="H44" s="31"/>
      <c r="I44" s="92" t="s">
        <v>74</v>
      </c>
      <c r="J44" s="93"/>
      <c r="K44" s="94"/>
      <c r="L44" s="97">
        <f>L40+L42</f>
        <v>5500</v>
      </c>
      <c r="M44" s="99" t="s">
        <v>32</v>
      </c>
    </row>
    <row r="45" spans="2:15" ht="15.9" customHeight="1" thickBot="1" x14ac:dyDescent="0.25">
      <c r="B45" s="53" t="s">
        <v>75</v>
      </c>
      <c r="C45" s="75"/>
      <c r="D45" s="54"/>
      <c r="E45" s="35">
        <v>4400</v>
      </c>
      <c r="F45" s="30" t="s">
        <v>32</v>
      </c>
      <c r="G45" s="30"/>
      <c r="H45" s="31"/>
      <c r="I45" s="95"/>
      <c r="J45" s="96"/>
      <c r="K45" s="91"/>
      <c r="L45" s="98"/>
      <c r="M45" s="100"/>
    </row>
    <row r="46" spans="2:15" ht="15.9" customHeight="1" x14ac:dyDescent="0.2">
      <c r="B46" s="53" t="s">
        <v>76</v>
      </c>
      <c r="C46" s="75"/>
      <c r="D46" s="54"/>
      <c r="E46" s="35">
        <v>4950</v>
      </c>
      <c r="F46" s="30" t="s">
        <v>32</v>
      </c>
      <c r="G46" s="30"/>
      <c r="H46" s="31"/>
      <c r="I46" s="76" t="s">
        <v>77</v>
      </c>
      <c r="J46" s="76"/>
      <c r="K46" s="76"/>
      <c r="L46" s="78">
        <f>E63-L44</f>
        <v>36850</v>
      </c>
      <c r="M46" s="80" t="s">
        <v>32</v>
      </c>
    </row>
    <row r="47" spans="2:15" ht="15.9" customHeight="1" x14ac:dyDescent="0.2">
      <c r="B47" s="53" t="s">
        <v>78</v>
      </c>
      <c r="C47" s="75"/>
      <c r="D47" s="54"/>
      <c r="E47" s="35">
        <v>4400</v>
      </c>
      <c r="F47" s="30" t="s">
        <v>32</v>
      </c>
      <c r="G47" s="30"/>
      <c r="H47" s="31"/>
      <c r="I47" s="77"/>
      <c r="J47" s="77"/>
      <c r="K47" s="77"/>
      <c r="L47" s="79"/>
      <c r="M47" s="81"/>
      <c r="N47" s="32"/>
    </row>
    <row r="48" spans="2:15" ht="15.9" customHeight="1" x14ac:dyDescent="0.2">
      <c r="B48" s="53" t="s">
        <v>79</v>
      </c>
      <c r="C48" s="75"/>
      <c r="D48" s="54"/>
      <c r="E48" s="35">
        <v>2750</v>
      </c>
      <c r="F48" s="30" t="s">
        <v>32</v>
      </c>
      <c r="G48" s="30"/>
      <c r="H48" s="31"/>
    </row>
    <row r="49" spans="2:20" ht="15.9" customHeight="1" x14ac:dyDescent="0.2">
      <c r="B49" s="67" t="s">
        <v>80</v>
      </c>
      <c r="C49" s="55" t="s">
        <v>81</v>
      </c>
      <c r="D49" s="57"/>
      <c r="E49" s="35">
        <v>2200</v>
      </c>
      <c r="F49" s="30" t="s">
        <v>32</v>
      </c>
      <c r="G49" s="30"/>
      <c r="H49" s="31"/>
      <c r="I49" s="70" t="s">
        <v>82</v>
      </c>
      <c r="J49" s="71"/>
      <c r="K49" s="71"/>
      <c r="L49" s="71"/>
      <c r="M49" s="72"/>
    </row>
    <row r="50" spans="2:20" ht="15.9" customHeight="1" x14ac:dyDescent="0.2">
      <c r="B50" s="68"/>
      <c r="C50" s="55" t="s">
        <v>83</v>
      </c>
      <c r="D50" s="57"/>
      <c r="E50" s="35">
        <v>2200</v>
      </c>
      <c r="F50" s="30" t="s">
        <v>32</v>
      </c>
      <c r="G50" s="30"/>
      <c r="H50" s="31"/>
      <c r="I50" s="73" t="s">
        <v>84</v>
      </c>
      <c r="J50" s="73"/>
      <c r="K50" s="73"/>
      <c r="L50" s="73"/>
      <c r="M50" s="73"/>
    </row>
    <row r="51" spans="2:20" ht="15.9" customHeight="1" x14ac:dyDescent="0.2">
      <c r="B51" s="68"/>
      <c r="C51" s="55" t="s">
        <v>85</v>
      </c>
      <c r="D51" s="57"/>
      <c r="E51" s="35">
        <v>2200</v>
      </c>
      <c r="F51" s="30" t="s">
        <v>32</v>
      </c>
      <c r="G51" s="30"/>
      <c r="H51" s="31"/>
      <c r="I51" s="73"/>
      <c r="J51" s="73"/>
      <c r="K51" s="73"/>
      <c r="L51" s="73"/>
      <c r="M51" s="73"/>
    </row>
    <row r="52" spans="2:20" ht="15.9" customHeight="1" x14ac:dyDescent="0.2">
      <c r="B52" s="68"/>
      <c r="C52" s="55" t="s">
        <v>86</v>
      </c>
      <c r="D52" s="57"/>
      <c r="E52" s="35">
        <v>2200</v>
      </c>
      <c r="F52" s="30" t="s">
        <v>32</v>
      </c>
      <c r="G52" s="30"/>
      <c r="H52" s="31"/>
    </row>
    <row r="53" spans="2:20" ht="15.9" customHeight="1" x14ac:dyDescent="0.2">
      <c r="B53" s="68"/>
      <c r="C53" s="53" t="s">
        <v>87</v>
      </c>
      <c r="D53" s="54"/>
      <c r="E53" s="35">
        <v>2420</v>
      </c>
      <c r="F53" s="30" t="s">
        <v>32</v>
      </c>
      <c r="G53" s="30"/>
      <c r="H53" s="31"/>
      <c r="I53" s="74" t="s">
        <v>88</v>
      </c>
      <c r="J53" s="74"/>
      <c r="K53" s="74"/>
      <c r="L53" s="74"/>
      <c r="M53" s="74"/>
      <c r="N53" s="74"/>
    </row>
    <row r="54" spans="2:20" ht="15.9" customHeight="1" x14ac:dyDescent="0.15">
      <c r="B54" s="68"/>
      <c r="C54" s="55" t="s">
        <v>89</v>
      </c>
      <c r="D54" s="57"/>
      <c r="E54" s="35">
        <v>1320</v>
      </c>
      <c r="F54" s="30" t="s">
        <v>32</v>
      </c>
      <c r="G54" s="30"/>
      <c r="H54" s="31"/>
      <c r="I54" s="63" t="s">
        <v>90</v>
      </c>
      <c r="J54" s="63"/>
      <c r="K54" s="63"/>
      <c r="L54" s="63"/>
      <c r="M54" s="63"/>
      <c r="N54" s="63"/>
    </row>
    <row r="55" spans="2:20" ht="15.9" customHeight="1" x14ac:dyDescent="0.15">
      <c r="B55" s="68"/>
      <c r="C55" s="53" t="s">
        <v>91</v>
      </c>
      <c r="D55" s="54"/>
      <c r="E55" s="35">
        <v>2200</v>
      </c>
      <c r="F55" s="30" t="s">
        <v>32</v>
      </c>
      <c r="G55" s="30"/>
      <c r="H55" s="31"/>
      <c r="I55" s="39" t="s">
        <v>92</v>
      </c>
      <c r="J55" s="39"/>
      <c r="K55" s="39"/>
      <c r="L55" s="63" t="s">
        <v>93</v>
      </c>
      <c r="M55" s="63"/>
      <c r="N55" s="63"/>
    </row>
    <row r="56" spans="2:20" ht="15.9" customHeight="1" x14ac:dyDescent="0.2">
      <c r="B56" s="68"/>
      <c r="C56" s="64" t="s">
        <v>94</v>
      </c>
      <c r="D56" s="65"/>
      <c r="E56" s="35">
        <v>2750</v>
      </c>
      <c r="F56" s="30" t="s">
        <v>32</v>
      </c>
      <c r="G56" s="30"/>
      <c r="H56" s="31"/>
      <c r="I56" s="66" t="s">
        <v>95</v>
      </c>
      <c r="J56" s="66"/>
      <c r="K56" s="66"/>
      <c r="L56" s="66"/>
      <c r="M56" s="66"/>
      <c r="N56" s="66"/>
    </row>
    <row r="57" spans="2:20" ht="15.9" customHeight="1" x14ac:dyDescent="0.2">
      <c r="B57" s="68"/>
      <c r="C57" s="53" t="s">
        <v>96</v>
      </c>
      <c r="D57" s="54"/>
      <c r="E57" s="35">
        <v>7700</v>
      </c>
      <c r="F57" s="30" t="s">
        <v>32</v>
      </c>
      <c r="G57" s="30"/>
      <c r="H57" s="31"/>
      <c r="O57"/>
    </row>
    <row r="58" spans="2:20" ht="15.9" customHeight="1" x14ac:dyDescent="0.2">
      <c r="B58" s="69"/>
      <c r="C58" s="53" t="s">
        <v>97</v>
      </c>
      <c r="D58" s="54"/>
      <c r="E58" s="35">
        <v>7700</v>
      </c>
      <c r="F58" s="30" t="s">
        <v>32</v>
      </c>
      <c r="G58" s="30"/>
      <c r="H58" s="31"/>
      <c r="O58"/>
    </row>
    <row r="59" spans="2:20" ht="15.9" customHeight="1" x14ac:dyDescent="0.2">
      <c r="B59" s="55" t="s">
        <v>98</v>
      </c>
      <c r="C59" s="56"/>
      <c r="D59" s="57"/>
      <c r="E59" s="35">
        <v>2200</v>
      </c>
      <c r="F59" s="30" t="s">
        <v>32</v>
      </c>
      <c r="G59" s="30"/>
      <c r="H59" s="31"/>
      <c r="O59"/>
    </row>
    <row r="60" spans="2:20" ht="15.9" customHeight="1" x14ac:dyDescent="0.2">
      <c r="B60" s="55" t="s">
        <v>102</v>
      </c>
      <c r="C60" s="56"/>
      <c r="D60" s="57"/>
      <c r="E60" s="46">
        <v>3300</v>
      </c>
      <c r="F60" s="30" t="s">
        <v>32</v>
      </c>
      <c r="G60" s="30"/>
      <c r="H60" s="31"/>
      <c r="I60"/>
      <c r="J60"/>
      <c r="K60"/>
      <c r="M60"/>
      <c r="O60"/>
      <c r="T60" s="2"/>
    </row>
    <row r="61" spans="2:20" ht="15.9" customHeight="1" x14ac:dyDescent="0.2">
      <c r="B61" s="55" t="s">
        <v>99</v>
      </c>
      <c r="C61" s="56"/>
      <c r="D61" s="57"/>
      <c r="E61" s="36">
        <v>12100</v>
      </c>
      <c r="F61" s="30" t="s">
        <v>32</v>
      </c>
      <c r="G61" s="30"/>
      <c r="I61"/>
      <c r="J61"/>
      <c r="K61"/>
      <c r="M61"/>
      <c r="O61"/>
      <c r="T61" s="2"/>
    </row>
    <row r="62" spans="2:20" ht="21" customHeight="1" x14ac:dyDescent="0.2">
      <c r="B62" s="58" t="s">
        <v>100</v>
      </c>
      <c r="C62" s="59"/>
      <c r="D62" s="60"/>
      <c r="E62" s="61">
        <f>SUMIF(G24:G61,"=○",E24:E61)</f>
        <v>0</v>
      </c>
      <c r="F62" s="62"/>
      <c r="G62" s="40" t="s">
        <v>32</v>
      </c>
      <c r="H62" s="19"/>
      <c r="I62"/>
      <c r="J62"/>
      <c r="K62"/>
      <c r="M62"/>
      <c r="O62"/>
      <c r="T62" s="2"/>
    </row>
    <row r="63" spans="2:20" ht="15" customHeight="1" x14ac:dyDescent="0.2">
      <c r="B63" s="47" t="s">
        <v>101</v>
      </c>
      <c r="C63" s="47"/>
      <c r="D63" s="47"/>
      <c r="E63" s="49">
        <f>E22+E62</f>
        <v>42350</v>
      </c>
      <c r="F63" s="49"/>
      <c r="G63" s="51" t="s">
        <v>32</v>
      </c>
      <c r="H63" s="19"/>
      <c r="I63"/>
      <c r="J63"/>
      <c r="K63"/>
      <c r="M63"/>
      <c r="O63"/>
      <c r="T63" s="2"/>
    </row>
    <row r="64" spans="2:20" ht="11.25" customHeight="1" x14ac:dyDescent="0.2">
      <c r="B64" s="48"/>
      <c r="C64" s="48"/>
      <c r="D64" s="48"/>
      <c r="E64" s="50"/>
      <c r="F64" s="50"/>
      <c r="G64" s="52"/>
      <c r="H64" s="19"/>
      <c r="I64"/>
      <c r="J64"/>
      <c r="K64"/>
      <c r="M64"/>
      <c r="O64"/>
      <c r="T64" s="2"/>
    </row>
    <row r="65" spans="6:14" ht="13.5" customHeight="1" x14ac:dyDescent="0.15">
      <c r="F65" s="39"/>
      <c r="G65" s="39"/>
      <c r="J65" s="41"/>
      <c r="K65" s="41"/>
    </row>
    <row r="66" spans="6:14" ht="13.5" customHeight="1" x14ac:dyDescent="0.2">
      <c r="F66" s="9"/>
      <c r="G66" s="9"/>
      <c r="J66" s="41"/>
      <c r="K66" s="41"/>
      <c r="L66" s="42"/>
      <c r="M66" s="43"/>
      <c r="N66" s="42"/>
    </row>
    <row r="67" spans="6:14" ht="13.5" customHeight="1" x14ac:dyDescent="0.2">
      <c r="F67"/>
      <c r="G67"/>
      <c r="J67" s="41"/>
      <c r="K67" s="41"/>
    </row>
  </sheetData>
  <sheetProtection algorithmName="SHA-512" hashValue="MvHo457X7oT9vOBQ9PtO7gIKS735CHiavBoJCKNWJFvP8/5pZuKTFhjAVXvf3R2L/nbrCNVP3uGn0L8VY4q5PA==" saltValue="LJhV4x7KIQd8K4bX0qaLuQ==" spinCount="100000" sheet="1" objects="1" scenarios="1"/>
  <protectedRanges>
    <protectedRange sqref="G24:G61" name="範囲11"/>
    <protectedRange sqref="J17" name="範囲10"/>
    <protectedRange sqref="J12:K15" name="範囲9"/>
    <protectedRange sqref="J9:L11" name="範囲8"/>
    <protectedRange sqref="M6:O7" name="範囲7"/>
    <protectedRange sqref="C20" name="範囲6"/>
    <protectedRange sqref="C19" name="範囲5"/>
    <protectedRange sqref="C17:E17" name="範囲4"/>
    <protectedRange sqref="C13:F15" name="範囲3"/>
    <protectedRange sqref="C9:F11" name="範囲2"/>
    <protectedRange sqref="C6:E7" name="範囲1"/>
    <protectedRange sqref="G24:G61" name="範囲12"/>
  </protectedRanges>
  <mergeCells count="110">
    <mergeCell ref="A1:I2"/>
    <mergeCell ref="A4:B5"/>
    <mergeCell ref="C4:G5"/>
    <mergeCell ref="K5:L5"/>
    <mergeCell ref="M5:N5"/>
    <mergeCell ref="A6:B7"/>
    <mergeCell ref="C6:E7"/>
    <mergeCell ref="F6:K6"/>
    <mergeCell ref="L6:L7"/>
    <mergeCell ref="M6:N7"/>
    <mergeCell ref="O6:O7"/>
    <mergeCell ref="F7:K7"/>
    <mergeCell ref="A9:B9"/>
    <mergeCell ref="C9:F9"/>
    <mergeCell ref="H9:I10"/>
    <mergeCell ref="J9:L10"/>
    <mergeCell ref="A10:B11"/>
    <mergeCell ref="C10:F11"/>
    <mergeCell ref="H11:I11"/>
    <mergeCell ref="J11:L11"/>
    <mergeCell ref="A17:B17"/>
    <mergeCell ref="C17:D17"/>
    <mergeCell ref="H17:I17"/>
    <mergeCell ref="J17:O17"/>
    <mergeCell ref="A19:B20"/>
    <mergeCell ref="C19:D19"/>
    <mergeCell ref="C20:O20"/>
    <mergeCell ref="H12:I13"/>
    <mergeCell ref="J12:K13"/>
    <mergeCell ref="A13:B13"/>
    <mergeCell ref="C13:F13"/>
    <mergeCell ref="A14:B15"/>
    <mergeCell ref="C14:F15"/>
    <mergeCell ref="H14:I15"/>
    <mergeCell ref="J14:K15"/>
    <mergeCell ref="C21:E21"/>
    <mergeCell ref="B22:D22"/>
    <mergeCell ref="B23:H23"/>
    <mergeCell ref="I23:N23"/>
    <mergeCell ref="B24:B31"/>
    <mergeCell ref="C24:D24"/>
    <mergeCell ref="I24:O24"/>
    <mergeCell ref="C25:D25"/>
    <mergeCell ref="C26:D26"/>
    <mergeCell ref="I26:O26"/>
    <mergeCell ref="C30:D30"/>
    <mergeCell ref="I30:O30"/>
    <mergeCell ref="C31:D31"/>
    <mergeCell ref="B32:C33"/>
    <mergeCell ref="I32:N32"/>
    <mergeCell ref="I33:N33"/>
    <mergeCell ref="C27:D27"/>
    <mergeCell ref="I27:O27"/>
    <mergeCell ref="C28:D28"/>
    <mergeCell ref="I28:O28"/>
    <mergeCell ref="C29:D29"/>
    <mergeCell ref="I29:N29"/>
    <mergeCell ref="B39:D39"/>
    <mergeCell ref="B40:D40"/>
    <mergeCell ref="I40:K41"/>
    <mergeCell ref="L40:L41"/>
    <mergeCell ref="M40:M41"/>
    <mergeCell ref="B41:D41"/>
    <mergeCell ref="B34:D34"/>
    <mergeCell ref="I34:N34"/>
    <mergeCell ref="B35:D35"/>
    <mergeCell ref="B36:D36"/>
    <mergeCell ref="B37:D37"/>
    <mergeCell ref="B38:D38"/>
    <mergeCell ref="B46:D46"/>
    <mergeCell ref="I46:K47"/>
    <mergeCell ref="L46:L47"/>
    <mergeCell ref="M46:M47"/>
    <mergeCell ref="B47:D47"/>
    <mergeCell ref="B48:D48"/>
    <mergeCell ref="B42:D42"/>
    <mergeCell ref="I42:K43"/>
    <mergeCell ref="L42:L43"/>
    <mergeCell ref="M42:M43"/>
    <mergeCell ref="B43:D43"/>
    <mergeCell ref="B44:D44"/>
    <mergeCell ref="I44:K45"/>
    <mergeCell ref="L44:L45"/>
    <mergeCell ref="M44:M45"/>
    <mergeCell ref="B45:D45"/>
    <mergeCell ref="I54:N54"/>
    <mergeCell ref="C55:D55"/>
    <mergeCell ref="L55:N55"/>
    <mergeCell ref="C56:D56"/>
    <mergeCell ref="I56:N56"/>
    <mergeCell ref="C57:D57"/>
    <mergeCell ref="B49:B58"/>
    <mergeCell ref="C49:D49"/>
    <mergeCell ref="I49:M49"/>
    <mergeCell ref="C50:D50"/>
    <mergeCell ref="I50:M51"/>
    <mergeCell ref="C51:D51"/>
    <mergeCell ref="C52:D52"/>
    <mergeCell ref="C53:D53"/>
    <mergeCell ref="I53:N53"/>
    <mergeCell ref="C54:D54"/>
    <mergeCell ref="B63:D64"/>
    <mergeCell ref="E63:F64"/>
    <mergeCell ref="G63:G64"/>
    <mergeCell ref="C58:D58"/>
    <mergeCell ref="B59:D59"/>
    <mergeCell ref="B60:D60"/>
    <mergeCell ref="B61:D61"/>
    <mergeCell ref="B62:D62"/>
    <mergeCell ref="E62:F62"/>
  </mergeCells>
  <phoneticPr fontId="4"/>
  <dataValidations count="6">
    <dataValidation type="list" allowBlank="1" showInputMessage="1" showErrorMessage="1" sqref="L6:L7" xr:uid="{A9CF4F3A-52D3-4C3B-8A51-9983439901B3}">
      <formula1>$R$1:$R$4</formula1>
    </dataValidation>
    <dataValidation type="list" allowBlank="1" showInputMessage="1" showErrorMessage="1" sqref="G24:G61" xr:uid="{E7A929D5-8F0F-4BFC-BEAC-7BFA3DC7E396}">
      <formula1>"○"</formula1>
    </dataValidation>
    <dataValidation imeMode="hiragana" allowBlank="1" showInputMessage="1" showErrorMessage="1" sqref="C10:F11 C14:F15 C20:O20 J9:L10 J12:K15" xr:uid="{AEBD083F-A01A-4A88-8271-5B33C84F81A1}"/>
    <dataValidation imeMode="halfAlpha" allowBlank="1" showInputMessage="1" showErrorMessage="1" sqref="M6:N7" xr:uid="{CFF313A7-E940-46B6-B4AB-20FDCB07E631}"/>
    <dataValidation imeMode="fullAlpha" allowBlank="1" showInputMessage="1" showErrorMessage="1" sqref="E17 C19:D19 J11 J17" xr:uid="{59C2CBB9-D4F0-4B83-9D7B-2F107C144FA4}"/>
    <dataValidation imeMode="fullKatakana" allowBlank="1" showInputMessage="1" showErrorMessage="1" sqref="C9:F9 C13:F13" xr:uid="{51E76773-A77F-4200-91AD-BFE6943B4A94}"/>
  </dataValidations>
  <printOptions horizontalCentered="1" verticalCentered="1"/>
  <pageMargins left="0.19685039370078741" right="0.19685039370078741" top="0.39370078740157483" bottom="0.19685039370078741" header="0" footer="0"/>
  <pageSetup paperSize="9" scale="85"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2025-03-25T04:41:36Z</dcterms:created>
  <dcterms:modified xsi:type="dcterms:W3CDTF">2025-03-27T06:51:25Z</dcterms:modified>
</cp:coreProperties>
</file>