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E9B63900-B6CE-463F-9E16-826662AA184C}" xr6:coauthVersionLast="47" xr6:coauthVersionMax="47" xr10:uidLastSave="{00000000-0000-0000-0000-000000000000}"/>
  <bookViews>
    <workbookView xWindow="-108" yWindow="-108" windowWidth="23256" windowHeight="12720" xr2:uid="{300DA2A0-3CC9-44CC-B7EE-C296843883DC}"/>
  </bookViews>
  <sheets>
    <sheet name="2025_人間ドック" sheetId="1" r:id="rId1"/>
  </sheets>
  <definedNames>
    <definedName name="_xlnm.Print_Area" localSheetId="0">'2025_人間ドック'!$A$1:$O$58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9" i="1" s="1"/>
  <c r="M42" i="1" l="1"/>
  <c r="M45" i="1" s="1"/>
  <c r="M48" i="1"/>
  <c r="M40" i="1"/>
</calcChain>
</file>

<file path=xl/sharedStrings.xml><?xml version="1.0" encoding="utf-8"?>
<sst xmlns="http://schemas.openxmlformats.org/spreadsheetml/2006/main" count="133" uniqueCount="100">
  <si>
    <t>MAIL：kenpo@ntv.co.jp</t>
    <phoneticPr fontId="2"/>
  </si>
  <si>
    <t>対象　　　・　　対象外</t>
    <rPh sb="0" eb="2">
      <t>タイショウ</t>
    </rPh>
    <rPh sb="8" eb="11">
      <t>タイショウガイ</t>
    </rPh>
    <phoneticPr fontId="2"/>
  </si>
  <si>
    <t>FAX：03-6215-4031</t>
    <phoneticPr fontId="2"/>
  </si>
  <si>
    <t>TEL：03-6215-4030</t>
    <phoneticPr fontId="2"/>
  </si>
  <si>
    <t>特定健診　対象の有無　　　　　　　　　　　　※事務局記入欄</t>
    <rPh sb="0" eb="2">
      <t>トクテイ</t>
    </rPh>
    <rPh sb="2" eb="4">
      <t>ケンシン</t>
    </rPh>
    <rPh sb="5" eb="7">
      <t>タイショウ</t>
    </rPh>
    <rPh sb="8" eb="10">
      <t>ウム</t>
    </rPh>
    <rPh sb="23" eb="25">
      <t>ジム</t>
    </rPh>
    <rPh sb="25" eb="26">
      <t>キョク</t>
    </rPh>
    <rPh sb="26" eb="28">
      <t>キニュウ</t>
    </rPh>
    <rPh sb="28" eb="29">
      <t>ラン</t>
    </rPh>
    <phoneticPr fontId="2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</si>
  <si>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2"/>
  </si>
  <si>
    <t>日本テレビ放送網健康保険組合　　</t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</si>
  <si>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2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</si>
  <si>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2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</si>
  <si>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2"/>
  </si>
  <si>
    <t>　を超える場合は自己負担追加額となります。</t>
    <rPh sb="2" eb="3">
      <t>コ</t>
    </rPh>
    <rPh sb="5" eb="7">
      <t>バアイ</t>
    </rPh>
    <rPh sb="8" eb="10">
      <t>ジコ</t>
    </rPh>
    <rPh sb="10" eb="12">
      <t>フタン</t>
    </rPh>
    <rPh sb="12" eb="14">
      <t>ツイカ</t>
    </rPh>
    <rPh sb="14" eb="15">
      <t>ガク</t>
    </rPh>
    <phoneticPr fontId="2"/>
  </si>
  <si>
    <t>注）健診費用（Aドック料金+Bオプション検査料金）が6万円</t>
    <rPh sb="0" eb="1">
      <t>チュウ</t>
    </rPh>
    <rPh sb="2" eb="4">
      <t>ケンシン</t>
    </rPh>
    <rPh sb="4" eb="6">
      <t>ヒヨウ</t>
    </rPh>
    <rPh sb="11" eb="13">
      <t>リョウキン</t>
    </rPh>
    <rPh sb="20" eb="22">
      <t>ケンサ</t>
    </rPh>
    <rPh sb="22" eb="24">
      <t>リョウキン</t>
    </rPh>
    <rPh sb="27" eb="29">
      <t>マンエン</t>
    </rPh>
    <phoneticPr fontId="2"/>
  </si>
  <si>
    <t>円</t>
    <rPh sb="0" eb="1">
      <t>エン</t>
    </rPh>
    <phoneticPr fontId="2"/>
  </si>
  <si>
    <t>A  +  B   =</t>
    <phoneticPr fontId="2"/>
  </si>
  <si>
    <r>
      <t xml:space="preserve">健保最終負担額 </t>
    </r>
    <r>
      <rPr>
        <sz val="8"/>
        <rFont val="ＭＳ Ｐゴシック"/>
        <family val="3"/>
        <charset val="128"/>
      </rPr>
      <t>（</t>
    </r>
    <r>
      <rPr>
        <sz val="9"/>
        <rFont val="ＭＳ Ｐゴシック"/>
        <family val="3"/>
        <charset val="128"/>
      </rPr>
      <t>最大54,500円）</t>
    </r>
    <rPh sb="0" eb="2">
      <t>ケンポ</t>
    </rPh>
    <rPh sb="2" eb="4">
      <t>サイシュウ</t>
    </rPh>
    <rPh sb="4" eb="6">
      <t>フタン</t>
    </rPh>
    <rPh sb="6" eb="7">
      <t>ガク</t>
    </rPh>
    <phoneticPr fontId="2"/>
  </si>
  <si>
    <t>円　</t>
    <rPh sb="0" eb="1">
      <t>エン</t>
    </rPh>
    <phoneticPr fontId="2"/>
  </si>
  <si>
    <t>オプション検査合計</t>
    <rPh sb="5" eb="7">
      <t>ケンサ</t>
    </rPh>
    <rPh sb="7" eb="9">
      <t>ゴウケイ</t>
    </rPh>
    <phoneticPr fontId="2"/>
  </si>
  <si>
    <t>甲状腺ホルモン（TSH・ＦＴ3・ＦＴ4）</t>
    <rPh sb="0" eb="3">
      <t>コウジョウセン</t>
    </rPh>
    <phoneticPr fontId="2"/>
  </si>
  <si>
    <t>男性更年期ホルモン（問診+血液検査）</t>
    <rPh sb="0" eb="2">
      <t>ダンセイ</t>
    </rPh>
    <rPh sb="2" eb="5">
      <t>コウネンキ</t>
    </rPh>
    <rPh sb="10" eb="12">
      <t>モンシン</t>
    </rPh>
    <rPh sb="13" eb="15">
      <t>ケツエキ</t>
    </rPh>
    <rPh sb="15" eb="17">
      <t>ケンサ</t>
    </rPh>
    <phoneticPr fontId="2"/>
  </si>
  <si>
    <t>自己負担 総額</t>
    <rPh sb="0" eb="2">
      <t>ジコ</t>
    </rPh>
    <rPh sb="2" eb="4">
      <t>フタン</t>
    </rPh>
    <rPh sb="5" eb="7">
      <t>ソウガク</t>
    </rPh>
    <phoneticPr fontId="2"/>
  </si>
  <si>
    <t>女性更年期ホルモン（FSH+E2）</t>
    <rPh sb="0" eb="2">
      <t>ジョセイ</t>
    </rPh>
    <rPh sb="2" eb="5">
      <t>コウネンキ</t>
    </rPh>
    <phoneticPr fontId="2"/>
  </si>
  <si>
    <t>腫瘍マーカーセット（3項目）※4</t>
    <rPh sb="0" eb="2">
      <t>シュヨウ</t>
    </rPh>
    <rPh sb="11" eb="13">
      <t>コウモク</t>
    </rPh>
    <phoneticPr fontId="2"/>
  </si>
  <si>
    <t>AFP （肝臓がん）</t>
    <rPh sb="5" eb="7">
      <t>カンゾウ</t>
    </rPh>
    <phoneticPr fontId="2"/>
  </si>
  <si>
    <t>自己負担 追加額 
（健保への納入額）</t>
    <rPh sb="0" eb="2">
      <t>ジコ</t>
    </rPh>
    <rPh sb="2" eb="4">
      <t>フタン</t>
    </rPh>
    <rPh sb="5" eb="7">
      <t>ツイカ</t>
    </rPh>
    <rPh sb="7" eb="8">
      <t>ガク</t>
    </rPh>
    <rPh sb="11" eb="13">
      <t>ケンポ</t>
    </rPh>
    <rPh sb="15" eb="17">
      <t>ノウニュウ</t>
    </rPh>
    <rPh sb="17" eb="18">
      <t>ガク</t>
    </rPh>
    <phoneticPr fontId="2"/>
  </si>
  <si>
    <t>CA15-3　（乳がん）</t>
    <rPh sb="8" eb="9">
      <t>ニュウ</t>
    </rPh>
    <phoneticPr fontId="2"/>
  </si>
  <si>
    <t>CA125　（卵巣・子宮がん）</t>
    <rPh sb="7" eb="9">
      <t>ランソウ</t>
    </rPh>
    <rPh sb="10" eb="12">
      <t>シキュウ</t>
    </rPh>
    <phoneticPr fontId="2"/>
  </si>
  <si>
    <r>
      <t>健保への請求額</t>
    </r>
    <r>
      <rPr>
        <sz val="9"/>
        <rFont val="ＭＳ Ｐゴシック"/>
        <family val="3"/>
        <charset val="128"/>
      </rPr>
      <t>[(A+B)-5,500]</t>
    </r>
    <rPh sb="0" eb="2">
      <t>ケンポ</t>
    </rPh>
    <rPh sb="4" eb="6">
      <t>セイキュウ</t>
    </rPh>
    <rPh sb="6" eb="7">
      <t>ガク</t>
    </rPh>
    <phoneticPr fontId="2"/>
  </si>
  <si>
    <t>CA19-9　（すい臓がん）</t>
    <rPh sb="10" eb="11">
      <t>ゾウ</t>
    </rPh>
    <phoneticPr fontId="2"/>
  </si>
  <si>
    <t>CEA　（胃がん、大腸がん）</t>
    <rPh sb="5" eb="6">
      <t>イ</t>
    </rPh>
    <rPh sb="9" eb="11">
      <t>ダイチョウ</t>
    </rPh>
    <phoneticPr fontId="2"/>
  </si>
  <si>
    <t>PSA（前立腺）：男性</t>
    <rPh sb="9" eb="11">
      <t>ダンセイ</t>
    </rPh>
    <phoneticPr fontId="2"/>
  </si>
  <si>
    <t>腫瘍　　　　　　　ﾏｰｶｰ</t>
    <rPh sb="0" eb="2">
      <t>シュヨウ</t>
    </rPh>
    <phoneticPr fontId="2"/>
  </si>
  <si>
    <t>自己負担 基本額
（機関窓口での支払額）</t>
    <rPh sb="0" eb="2">
      <t>ジコ</t>
    </rPh>
    <rPh sb="2" eb="4">
      <t>フタン</t>
    </rPh>
    <rPh sb="5" eb="7">
      <t>キホン</t>
    </rPh>
    <rPh sb="7" eb="8">
      <t>ガク</t>
    </rPh>
    <rPh sb="10" eb="12">
      <t>キカン</t>
    </rPh>
    <rPh sb="12" eb="14">
      <t>マドグチ</t>
    </rPh>
    <rPh sb="16" eb="18">
      <t>シハライ</t>
    </rPh>
    <rPh sb="18" eb="19">
      <t>ガク</t>
    </rPh>
    <phoneticPr fontId="2"/>
  </si>
  <si>
    <r>
      <t xml:space="preserve"> </t>
    </r>
    <r>
      <rPr>
        <strike/>
        <sz val="8"/>
        <rFont val="ＭＳ Ｐゴシック"/>
        <family val="3"/>
        <charset val="128"/>
      </rPr>
      <t>心臓ドック(負荷心電図）【水曜日(第2,4)15:30～】</t>
    </r>
    <r>
      <rPr>
        <sz val="8"/>
        <rFont val="ＭＳ Ｐゴシック"/>
        <family val="3"/>
        <charset val="128"/>
      </rPr>
      <t>　※3</t>
    </r>
    <rPh sb="1" eb="3">
      <t>シンゾウ</t>
    </rPh>
    <rPh sb="7" eb="9">
      <t>フカ</t>
    </rPh>
    <rPh sb="9" eb="12">
      <t>シンデンズ</t>
    </rPh>
    <rPh sb="14" eb="15">
      <t>ミズ</t>
    </rPh>
    <rPh sb="15" eb="17">
      <t>ヨウビ</t>
    </rPh>
    <rPh sb="18" eb="19">
      <t>ダイ</t>
    </rPh>
    <phoneticPr fontId="2"/>
  </si>
  <si>
    <t>　までご連絡ください。</t>
    <phoneticPr fontId="2"/>
  </si>
  <si>
    <t xml:space="preserve"> 骨ドック(骨密度検査）※2</t>
    <rPh sb="1" eb="2">
      <t>コツ</t>
    </rPh>
    <phoneticPr fontId="2"/>
  </si>
  <si>
    <t>・受診日等の変更をされた場合、事前に健康保険組合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phoneticPr fontId="2"/>
  </si>
  <si>
    <t xml:space="preserve"> 血中ピロリ菌検査</t>
    <rPh sb="1" eb="2">
      <t>チ</t>
    </rPh>
    <rPh sb="2" eb="3">
      <t>チュウ</t>
    </rPh>
    <rPh sb="6" eb="7">
      <t>キン</t>
    </rPh>
    <rPh sb="7" eb="9">
      <t>ケンサ</t>
    </rPh>
    <phoneticPr fontId="2"/>
  </si>
  <si>
    <t xml:space="preserve">  となります。</t>
  </si>
  <si>
    <t xml:space="preserve"> 大腸ドック（大腸内視鏡）　【火・木曜日】</t>
    <rPh sb="1" eb="3">
      <t>ダイチョウ</t>
    </rPh>
    <rPh sb="7" eb="9">
      <t>ダイチョウ</t>
    </rPh>
    <rPh sb="9" eb="12">
      <t>ナイシキョウ</t>
    </rPh>
    <rPh sb="15" eb="16">
      <t>ヒ</t>
    </rPh>
    <rPh sb="17" eb="20">
      <t>モクヨウビ</t>
    </rPh>
    <phoneticPr fontId="2"/>
  </si>
  <si>
    <t>・受診日当日の、現地での追加検査は全額自己負担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2"/>
  </si>
  <si>
    <t xml:space="preserve"> 腹部CT検査</t>
    <rPh sb="1" eb="3">
      <t>フクブ</t>
    </rPh>
    <rPh sb="5" eb="7">
      <t>ケンサ</t>
    </rPh>
    <phoneticPr fontId="2"/>
  </si>
  <si>
    <t>B型（HBs抗体）</t>
    <rPh sb="6" eb="8">
      <t>コウタイ</t>
    </rPh>
    <phoneticPr fontId="2"/>
  </si>
  <si>
    <t>肝炎</t>
    <rPh sb="0" eb="2">
      <t>カンエン</t>
    </rPh>
    <phoneticPr fontId="2"/>
  </si>
  <si>
    <t>　　＋男性：PSA（前立腺）・女性：CA125（卵巣腫瘍）</t>
    <rPh sb="3" eb="5">
      <t>ダンセイ</t>
    </rPh>
    <rPh sb="15" eb="17">
      <t>ジョセイ</t>
    </rPh>
    <rPh sb="26" eb="28">
      <t>シュヨウ</t>
    </rPh>
    <phoneticPr fontId="2"/>
  </si>
  <si>
    <t xml:space="preserve"> 喀痰細胞診検査　</t>
    <phoneticPr fontId="2"/>
  </si>
  <si>
    <t>　　CEA（消化器腫瘍）、CA19-9(膵・胆道系のがん）</t>
    <rPh sb="6" eb="9">
      <t>ショウカキ</t>
    </rPh>
    <rPh sb="9" eb="11">
      <t>シュヨウ</t>
    </rPh>
    <rPh sb="23" eb="24">
      <t>ドウ</t>
    </rPh>
    <rPh sb="24" eb="25">
      <t>ケイ</t>
    </rPh>
    <phoneticPr fontId="2"/>
  </si>
  <si>
    <t xml:space="preserve"> 胸部マルチスライスCT検査</t>
    <rPh sb="1" eb="3">
      <t>キョウブ</t>
    </rPh>
    <rPh sb="12" eb="14">
      <t>ケンサ</t>
    </rPh>
    <phoneticPr fontId="2"/>
  </si>
  <si>
    <t>※4 腫瘍マーカーセット（3項目）</t>
    <rPh sb="3" eb="5">
      <t>シュヨウ</t>
    </rPh>
    <rPh sb="14" eb="16">
      <t>コウモク</t>
    </rPh>
    <phoneticPr fontId="2"/>
  </si>
  <si>
    <t xml:space="preserve"> 肺がんドック（マルチスライスCT・喀痰細胞診）【9：00～】</t>
    <rPh sb="1" eb="2">
      <t>ハイ</t>
    </rPh>
    <rPh sb="18" eb="20">
      <t>カクタン</t>
    </rPh>
    <rPh sb="20" eb="22">
      <t>サイボウ</t>
    </rPh>
    <rPh sb="22" eb="23">
      <t>シン</t>
    </rPh>
    <phoneticPr fontId="2"/>
  </si>
  <si>
    <t>※3 心臓超音波検査は当面休止となります。</t>
    <rPh sb="3" eb="5">
      <t>シンゾウ</t>
    </rPh>
    <rPh sb="5" eb="8">
      <t>チョウオンパ</t>
    </rPh>
    <rPh sb="8" eb="10">
      <t>ケンサ</t>
    </rPh>
    <rPh sb="11" eb="13">
      <t>トウメン</t>
    </rPh>
    <rPh sb="13" eb="15">
      <t>キュウシ</t>
    </rPh>
    <phoneticPr fontId="2"/>
  </si>
  <si>
    <t xml:space="preserve"> 頭部MR検査（MRI・MRA)</t>
    <rPh sb="1" eb="3">
      <t>トウブ</t>
    </rPh>
    <phoneticPr fontId="2"/>
  </si>
  <si>
    <t>　　　　　　　　（ビタミンD、カルシウム、リン、骨代謝マーカー）</t>
    <rPh sb="24" eb="25">
      <t>コツ</t>
    </rPh>
    <rPh sb="25" eb="27">
      <t>タイシャ</t>
    </rPh>
    <phoneticPr fontId="2"/>
  </si>
  <si>
    <t xml:space="preserve"> 胃内視鏡検査時鎮静剤</t>
    <rPh sb="1" eb="2">
      <t>イ</t>
    </rPh>
    <rPh sb="2" eb="5">
      <t>ナイシキョウ</t>
    </rPh>
    <rPh sb="5" eb="7">
      <t>ケンサ</t>
    </rPh>
    <rPh sb="7" eb="8">
      <t>トキ</t>
    </rPh>
    <rPh sb="8" eb="11">
      <t>チンセイザイ</t>
    </rPh>
    <phoneticPr fontId="2"/>
  </si>
  <si>
    <t>※2 骨密度検査・・・胸椎・腰椎X線検査、血液検査</t>
    <rPh sb="3" eb="6">
      <t>コツミツド</t>
    </rPh>
    <rPh sb="6" eb="8">
      <t>ケンサ</t>
    </rPh>
    <rPh sb="11" eb="13">
      <t>キョウツイ</t>
    </rPh>
    <rPh sb="14" eb="16">
      <t>ヨウツイ</t>
    </rPh>
    <rPh sb="17" eb="18">
      <t>セン</t>
    </rPh>
    <rPh sb="18" eb="20">
      <t>ケンサ</t>
    </rPh>
    <rPh sb="21" eb="23">
      <t>ケツエキ</t>
    </rPh>
    <rPh sb="23" eb="25">
      <t>ケンサ</t>
    </rPh>
    <phoneticPr fontId="2"/>
  </si>
  <si>
    <t xml:space="preserve"> 胃内視鏡検査(X線からの変更料）　2回目以降に限る</t>
    <rPh sb="1" eb="2">
      <t>イ</t>
    </rPh>
    <rPh sb="2" eb="5">
      <t>ナイシキョウ</t>
    </rPh>
    <rPh sb="5" eb="7">
      <t>ケンサ</t>
    </rPh>
    <rPh sb="9" eb="10">
      <t>セン</t>
    </rPh>
    <rPh sb="13" eb="15">
      <t>ヘンコウ</t>
    </rPh>
    <rPh sb="15" eb="16">
      <t>リョウ</t>
    </rPh>
    <rPh sb="19" eb="21">
      <t>カイメ</t>
    </rPh>
    <rPh sb="21" eb="23">
      <t>イコウ</t>
    </rPh>
    <rPh sb="24" eb="25">
      <t>カギ</t>
    </rPh>
    <phoneticPr fontId="2"/>
  </si>
  <si>
    <t>※1 婦人科基本検査・・・内診・子宮頸部細胞診</t>
    <rPh sb="3" eb="6">
      <t>フジンカ</t>
    </rPh>
    <rPh sb="6" eb="8">
      <t>キホン</t>
    </rPh>
    <rPh sb="8" eb="10">
      <t>ケンサ</t>
    </rPh>
    <phoneticPr fontId="2"/>
  </si>
  <si>
    <t>HPV</t>
    <phoneticPr fontId="2"/>
  </si>
  <si>
    <r>
      <t>経膣超音波</t>
    </r>
    <r>
      <rPr>
        <sz val="9"/>
        <rFont val="ＭＳ Ｐゴシック"/>
        <family val="3"/>
        <charset val="128"/>
      </rPr>
      <t>　【※婦人科基本検査必須】</t>
    </r>
    <rPh sb="0" eb="1">
      <t>ケイ</t>
    </rPh>
    <rPh sb="1" eb="2">
      <t>チツ</t>
    </rPh>
    <rPh sb="2" eb="5">
      <t>チョウオンパ</t>
    </rPh>
    <rPh sb="8" eb="11">
      <t>フジンカ</t>
    </rPh>
    <rPh sb="11" eb="13">
      <t>キホン</t>
    </rPh>
    <phoneticPr fontId="2"/>
  </si>
  <si>
    <t>乳房超音波</t>
    <rPh sb="0" eb="2">
      <t>ニュウボウ</t>
    </rPh>
    <rPh sb="2" eb="5">
      <t>チョウオンパ</t>
    </rPh>
    <phoneticPr fontId="2"/>
  </si>
  <si>
    <t>　ドック基本検査に含まれます。　</t>
    <phoneticPr fontId="2"/>
  </si>
  <si>
    <t>マンモグラフィ</t>
    <phoneticPr fontId="2"/>
  </si>
  <si>
    <t>【月・金、
第2・4土曜】</t>
    <rPh sb="1" eb="2">
      <t>ゲツ</t>
    </rPh>
    <rPh sb="3" eb="4">
      <t>キン</t>
    </rPh>
    <rPh sb="11" eb="12">
      <t>ヨウ</t>
    </rPh>
    <phoneticPr fontId="2"/>
  </si>
  <si>
    <t>・肝炎検査：B型（HBｓ抗原）・C型（HCV抗体）は</t>
    <rPh sb="7" eb="8">
      <t>ガタ</t>
    </rPh>
    <rPh sb="12" eb="14">
      <t>コウゲン</t>
    </rPh>
    <rPh sb="17" eb="18">
      <t>ガタ</t>
    </rPh>
    <rPh sb="22" eb="24">
      <t>コウタイ</t>
    </rPh>
    <phoneticPr fontId="2"/>
  </si>
  <si>
    <t>婦人科基本 ※1</t>
    <rPh sb="0" eb="3">
      <t>フジンカ</t>
    </rPh>
    <rPh sb="3" eb="5">
      <t>キホン</t>
    </rPh>
    <phoneticPr fontId="2"/>
  </si>
  <si>
    <t>婦人科</t>
    <rPh sb="0" eb="3">
      <t>フジンカ</t>
    </rPh>
    <phoneticPr fontId="2"/>
  </si>
  <si>
    <t>B</t>
    <phoneticPr fontId="2"/>
  </si>
  <si>
    <t>　　　　　　　できません！（別日受診）</t>
    <rPh sb="14" eb="15">
      <t>ベツ</t>
    </rPh>
    <rPh sb="15" eb="16">
      <t>ビ</t>
    </rPh>
    <rPh sb="16" eb="18">
      <t>ジュシン</t>
    </rPh>
    <phoneticPr fontId="2"/>
  </si>
  <si>
    <r>
      <t xml:space="preserve">【対象オプション検査】  </t>
    </r>
    <r>
      <rPr>
        <sz val="9"/>
        <rFont val="ＭＳ Ｐゴシック"/>
        <family val="3"/>
        <charset val="128"/>
      </rPr>
      <t>希望する検査に○を付けてください。</t>
    </r>
    <rPh sb="1" eb="3">
      <t>タイショウ</t>
    </rPh>
    <rPh sb="8" eb="10">
      <t>ケンサ</t>
    </rPh>
    <phoneticPr fontId="2"/>
  </si>
  <si>
    <t>【注意事項】胃内視鏡検査と婦人科検査の同日実施は</t>
    <rPh sb="1" eb="3">
      <t>チュウイ</t>
    </rPh>
    <rPh sb="3" eb="5">
      <t>ジコウ</t>
    </rPh>
    <rPh sb="6" eb="7">
      <t>イ</t>
    </rPh>
    <rPh sb="7" eb="10">
      <t>ナイシキョウ</t>
    </rPh>
    <rPh sb="10" eb="12">
      <t>ケンサ</t>
    </rPh>
    <rPh sb="13" eb="16">
      <t>フジンカ</t>
    </rPh>
    <rPh sb="16" eb="18">
      <t>ケンサ</t>
    </rPh>
    <rPh sb="19" eb="21">
      <t>ドウジツ</t>
    </rPh>
    <rPh sb="21" eb="23">
      <t>ジッシ</t>
    </rPh>
    <phoneticPr fontId="2"/>
  </si>
  <si>
    <t>人間ドック基本料金</t>
    <rPh sb="0" eb="2">
      <t>ニンゲン</t>
    </rPh>
    <rPh sb="5" eb="7">
      <t>キホン</t>
    </rPh>
    <rPh sb="7" eb="9">
      <t>リョウキン</t>
    </rPh>
    <phoneticPr fontId="2"/>
  </si>
  <si>
    <t>A</t>
    <phoneticPr fontId="2"/>
  </si>
  <si>
    <t>〒</t>
    <phoneticPr fontId="2"/>
  </si>
  <si>
    <t>受診者住所</t>
    <rPh sb="0" eb="3">
      <t>ジュシンシャ</t>
    </rPh>
    <rPh sb="3" eb="5">
      <t>ジュウショ</t>
    </rPh>
    <phoneticPr fontId="2"/>
  </si>
  <si>
    <t>自宅TEL</t>
    <rPh sb="0" eb="2">
      <t>ジタク</t>
    </rPh>
    <phoneticPr fontId="2"/>
  </si>
  <si>
    <t xml:space="preserve"> 歳</t>
    <phoneticPr fontId="2"/>
  </si>
  <si>
    <t>S・H　　　年　　　月　　　日</t>
    <rPh sb="6" eb="7">
      <t>ネン</t>
    </rPh>
    <rPh sb="10" eb="11">
      <t>ガツ</t>
    </rPh>
    <rPh sb="14" eb="15">
      <t>ヒ</t>
    </rPh>
    <phoneticPr fontId="2"/>
  </si>
  <si>
    <t>生年月日</t>
    <rPh sb="0" eb="2">
      <t>セイネン</t>
    </rPh>
    <rPh sb="2" eb="4">
      <t>ガッピ</t>
    </rPh>
    <phoneticPr fontId="2"/>
  </si>
  <si>
    <t>性　別</t>
    <rPh sb="0" eb="1">
      <t>セイ</t>
    </rPh>
    <rPh sb="2" eb="3">
      <t>ベツ</t>
    </rPh>
    <phoneticPr fontId="2"/>
  </si>
  <si>
    <t>受診者名</t>
    <rPh sb="0" eb="3">
      <t>ジュシンシャ</t>
    </rPh>
    <rPh sb="3" eb="4">
      <t>メイ</t>
    </rPh>
    <phoneticPr fontId="2"/>
  </si>
  <si>
    <t>続　柄</t>
    <rPh sb="0" eb="1">
      <t>ゾク</t>
    </rPh>
    <rPh sb="2" eb="3">
      <t>エ</t>
    </rPh>
    <phoneticPr fontId="2"/>
  </si>
  <si>
    <t>ﾌﾘｶﾞﾅ</t>
    <phoneticPr fontId="2"/>
  </si>
  <si>
    <t>職場TEL</t>
    <rPh sb="0" eb="2">
      <t>ショクバ</t>
    </rPh>
    <phoneticPr fontId="2"/>
  </si>
  <si>
    <t>社員名
（被保険者）</t>
    <rPh sb="0" eb="2">
      <t>シャイン</t>
    </rPh>
    <rPh sb="2" eb="3">
      <t>メイ</t>
    </rPh>
    <rPh sb="5" eb="9">
      <t>ヒホケンシャ</t>
    </rPh>
    <phoneticPr fontId="2"/>
  </si>
  <si>
    <t>所属名</t>
    <rPh sb="0" eb="2">
      <t>ショゾク</t>
    </rPh>
    <rPh sb="2" eb="3">
      <t>メイ</t>
    </rPh>
    <phoneticPr fontId="2"/>
  </si>
  <si>
    <t>（保険者番号：06133367）</t>
    <rPh sb="1" eb="3">
      <t>ホケン</t>
    </rPh>
    <rPh sb="3" eb="4">
      <t>シャ</t>
    </rPh>
    <rPh sb="4" eb="6">
      <t>バンゴウ</t>
    </rPh>
    <phoneticPr fontId="2"/>
  </si>
  <si>
    <t>　　　年　　月　　日　（　　） 　　:</t>
    <rPh sb="3" eb="4">
      <t>ネン</t>
    </rPh>
    <rPh sb="6" eb="7">
      <t>ガツ</t>
    </rPh>
    <rPh sb="9" eb="10">
      <t>ヒ</t>
    </rPh>
    <phoneticPr fontId="2"/>
  </si>
  <si>
    <t>受診日</t>
    <rPh sb="0" eb="2">
      <t>ジュシン</t>
    </rPh>
    <rPh sb="2" eb="3">
      <t>ビ</t>
    </rPh>
    <phoneticPr fontId="2"/>
  </si>
  <si>
    <t>8401-</t>
  </si>
  <si>
    <t>【受診日】　月～土</t>
    <phoneticPr fontId="2"/>
  </si>
  <si>
    <t>新橋健診センター</t>
    <rPh sb="0" eb="2">
      <t>シンバシ</t>
    </rPh>
    <rPh sb="2" eb="4">
      <t>ケンシン</t>
    </rPh>
    <phoneticPr fontId="2"/>
  </si>
  <si>
    <t>200-</t>
    <phoneticPr fontId="2"/>
  </si>
  <si>
    <t>枝番</t>
    <rPh sb="0" eb="2">
      <t>エダバン</t>
    </rPh>
    <phoneticPr fontId="2"/>
  </si>
  <si>
    <t>番号</t>
    <rPh sb="0" eb="2">
      <t>バンゴウ</t>
    </rPh>
    <phoneticPr fontId="2"/>
  </si>
  <si>
    <t>受診者の記号</t>
    <rPh sb="0" eb="3">
      <t>ジュシンシャ</t>
    </rPh>
    <rPh sb="4" eb="6">
      <t>キゴウ</t>
    </rPh>
    <phoneticPr fontId="2"/>
  </si>
  <si>
    <t>東京慈恵会医科大学附属病院</t>
    <rPh sb="0" eb="2">
      <t>トウキョウ</t>
    </rPh>
    <rPh sb="2" eb="4">
      <t>ジケイ</t>
    </rPh>
    <rPh sb="4" eb="5">
      <t>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</si>
  <si>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受診機関名</t>
    <rPh sb="0" eb="2">
      <t>ジュシン</t>
    </rPh>
    <rPh sb="2" eb="4">
      <t>キカン</t>
    </rPh>
    <rPh sb="4" eb="5">
      <t>メイ</t>
    </rPh>
    <phoneticPr fontId="2"/>
  </si>
  <si>
    <t>8403-</t>
    <phoneticPr fontId="2"/>
  </si>
  <si>
    <t>8402-</t>
    <phoneticPr fontId="2"/>
  </si>
  <si>
    <t>8401-</t>
    <phoneticPr fontId="2"/>
  </si>
  <si>
    <r>
      <t>日本テレビ放送網健康保険組合
人間ドック検査　申込書　</t>
    </r>
    <r>
      <rPr>
        <u/>
        <sz val="10"/>
        <rFont val="ＭＳ Ｐゴシック"/>
        <family val="3"/>
        <charset val="128"/>
      </rPr>
      <t>2025年度</t>
    </r>
    <rPh sb="15" eb="17">
      <t>ニンゲン</t>
    </rPh>
    <rPh sb="20" eb="22">
      <t>ケンサ</t>
    </rPh>
    <rPh sb="23" eb="25">
      <t>モウシコミ</t>
    </rPh>
    <rPh sb="25" eb="26">
      <t>ショ</t>
    </rPh>
    <rPh sb="31" eb="3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</si>
</sst>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0" tint="-0.3499862666707357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6" fontId="8" fillId="0" borderId="4" xfId="2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>
      <alignment vertical="center"/>
    </xf>
    <xf numFmtId="6" fontId="8" fillId="0" borderId="0" xfId="2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/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6" fontId="8" fillId="0" borderId="0" xfId="2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0" xfId="0" applyFont="1">
      <alignment vertical="center"/>
    </xf>
    <xf numFmtId="3" fontId="0" fillId="0" borderId="6" xfId="0" applyNumberFormat="1" applyBorder="1" applyAlignment="1">
      <alignment horizontal="center" vertical="center" shrinkToFit="1"/>
    </xf>
    <xf numFmtId="3" fontId="0" fillId="0" borderId="6" xfId="0" applyNumberFormat="1" applyBorder="1" applyAlignment="1">
      <alignment horizontal="right" vertical="center" shrinkToFit="1"/>
    </xf>
    <xf numFmtId="0" fontId="13" fillId="0" borderId="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/>
    </xf>
    <xf numFmtId="38" fontId="16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3" fillId="0" borderId="15" xfId="0" applyFont="1" applyBorder="1">
      <alignment vertical="center"/>
    </xf>
    <xf numFmtId="38" fontId="16" fillId="0" borderId="15" xfId="1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0" fontId="19" fillId="0" borderId="15" xfId="0" applyFont="1" applyBorder="1">
      <alignment vertical="center"/>
    </xf>
    <xf numFmtId="3" fontId="0" fillId="0" borderId="10" xfId="0" applyNumberFormat="1" applyBorder="1" applyAlignment="1">
      <alignment horizontal="right" vertical="center"/>
    </xf>
    <xf numFmtId="0" fontId="8" fillId="0" borderId="10" xfId="0" applyFont="1" applyBorder="1">
      <alignment vertical="center"/>
    </xf>
    <xf numFmtId="3" fontId="0" fillId="4" borderId="10" xfId="0" applyNumberFormat="1" applyFill="1" applyBorder="1" applyAlignment="1">
      <alignment horizontal="right" vertical="center"/>
    </xf>
    <xf numFmtId="0" fontId="8" fillId="4" borderId="8" xfId="0" applyFont="1" applyFill="1" applyBorder="1">
      <alignment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" fontId="0" fillId="4" borderId="9" xfId="0" applyNumberFormat="1" applyFill="1" applyBorder="1" applyAlignment="1">
      <alignment horizontal="right" vertical="center"/>
    </xf>
    <xf numFmtId="0" fontId="8" fillId="0" borderId="23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14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 shrinkToFit="1"/>
    </xf>
    <xf numFmtId="0" fontId="8" fillId="0" borderId="0" xfId="0" applyFont="1" applyAlignment="1">
      <alignment horizontal="center" vertical="top" wrapText="1" shrinkToFit="1"/>
    </xf>
    <xf numFmtId="0" fontId="13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38" fontId="16" fillId="0" borderId="9" xfId="1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/>
    </xf>
    <xf numFmtId="49" fontId="11" fillId="0" borderId="23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wrapText="1"/>
    </xf>
    <xf numFmtId="0" fontId="21" fillId="0" borderId="24" xfId="0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6" fontId="0" fillId="0" borderId="7" xfId="2" applyFont="1" applyBorder="1" applyAlignment="1">
      <alignment horizontal="center" vertical="center"/>
    </xf>
    <xf numFmtId="6" fontId="0" fillId="0" borderId="6" xfId="2" applyFont="1" applyBorder="1" applyAlignment="1">
      <alignment horizontal="center" vertical="center"/>
    </xf>
    <xf numFmtId="6" fontId="0" fillId="0" borderId="5" xfId="2" applyFont="1" applyBorder="1" applyAlignment="1">
      <alignment horizontal="center" vertical="center"/>
    </xf>
    <xf numFmtId="6" fontId="0" fillId="0" borderId="3" xfId="2" applyFont="1" applyBorder="1" applyAlignment="1">
      <alignment horizontal="center" vertical="center"/>
    </xf>
    <xf numFmtId="6" fontId="0" fillId="0" borderId="2" xfId="2" applyFont="1" applyBorder="1" applyAlignment="1">
      <alignment horizontal="center" vertical="center"/>
    </xf>
    <xf numFmtId="6" fontId="0" fillId="0" borderId="1" xfId="2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16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8" fontId="16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0" fontId="16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8" fontId="16" fillId="0" borderId="6" xfId="0" applyNumberFormat="1" applyFont="1" applyBorder="1" applyAlignment="1">
      <alignment horizontal="right" vertical="center" wrapText="1"/>
    </xf>
    <xf numFmtId="38" fontId="16" fillId="0" borderId="0" xfId="0" applyNumberFormat="1" applyFont="1" applyAlignment="1">
      <alignment horizontal="right" vertical="center" wrapText="1"/>
    </xf>
    <xf numFmtId="38" fontId="16" fillId="0" borderId="2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8" fontId="16" fillId="0" borderId="4" xfId="0" applyNumberFormat="1" applyFont="1" applyBorder="1" applyAlignment="1">
      <alignment horizontal="right" vertical="center"/>
    </xf>
    <xf numFmtId="38" fontId="16" fillId="0" borderId="3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8" fontId="16" fillId="0" borderId="21" xfId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38" fontId="16" fillId="0" borderId="15" xfId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top" wrapText="1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5" fillId="0" borderId="9" xfId="0" applyFont="1" applyBorder="1" applyAlignment="1">
      <alignment horizontal="left" vertical="center" shrinkToFit="1"/>
    </xf>
    <xf numFmtId="0" fontId="21" fillId="0" borderId="2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9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1" xfId="0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</xdr:colOff>
      <xdr:row>50</xdr:row>
      <xdr:rowOff>91440</xdr:rowOff>
    </xdr:from>
    <xdr:to>
      <xdr:col>13</xdr:col>
      <xdr:colOff>403860</xdr:colOff>
      <xdr:row>57</xdr:row>
      <xdr:rowOff>190500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9B3029D4-3463-4015-9A59-6B32AF6C2EEF}"/>
            </a:ext>
          </a:extLst>
        </xdr:cNvPr>
        <xdr:cNvGrpSpPr>
          <a:grpSpLocks/>
        </xdr:cNvGrpSpPr>
      </xdr:nvGrpSpPr>
      <xdr:grpSpPr bwMode="auto">
        <a:xfrm>
          <a:off x="5318760" y="10317480"/>
          <a:ext cx="1424940" cy="1546860"/>
          <a:chOff x="726" y="890"/>
          <a:chExt cx="144" cy="154"/>
        </a:xfrm>
      </xdr:grpSpPr>
      <xdr:sp macro="" textlink="">
        <xdr:nvSpPr>
          <xdr:cNvPr id="3" name="Rectangle 12">
            <a:extLst>
              <a:ext uri="{FF2B5EF4-FFF2-40B4-BE49-F238E27FC236}">
                <a16:creationId xmlns:a16="http://schemas.microsoft.com/office/drawing/2014/main" id="{09CF3560-AF1C-41D8-2FC6-5485F58C133D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A13D6FF5-97A7-8CB5-EC80-EB24CED866E0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365760</xdr:colOff>
      <xdr:row>0</xdr:row>
      <xdr:rowOff>0</xdr:rowOff>
    </xdr:from>
    <xdr:to>
      <xdr:col>14</xdr:col>
      <xdr:colOff>1</xdr:colOff>
      <xdr:row>3</xdr:row>
      <xdr:rowOff>10161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9521DF9-9F31-4AA5-9BEE-71DDBC3B7CC8}"/>
            </a:ext>
          </a:extLst>
        </xdr:cNvPr>
        <xdr:cNvGrpSpPr/>
      </xdr:nvGrpSpPr>
      <xdr:grpSpPr>
        <a:xfrm>
          <a:off x="425958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169E2878-411A-F543-59A4-44DF03909576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468FEE8C-B5D3-6A50-C52D-5251FAB392EE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9C00846E-84A7-DD14-BD21-6759E622DCA7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DD183346-0EC1-1067-04AA-8849BA4FF2EA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D4FD330E-9B2B-6290-C71F-AFC9F1B92477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07F878D2-7056-C79B-D0E6-4F411371ED10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3923C3BB-0735-BFA0-084D-D4A7672F315D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B6B28BBC-4188-7ADD-2173-4090C9B14C1A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C00A-A923-4A2C-B15A-2B1DF4AB579D}">
  <sheetPr>
    <pageSetUpPr fitToPage="1"/>
  </sheetPr>
  <dimension ref="A1:Q64"/>
  <sheetViews>
    <sheetView tabSelected="1" view="pageBreakPreview" zoomScaleNormal="100" zoomScaleSheetLayoutView="100" workbookViewId="0">
      <selection sqref="A1:H2"/>
    </sheetView>
  </sheetViews>
  <sheetFormatPr defaultRowHeight="13.2" x14ac:dyDescent="0.2"/>
  <cols>
    <col min="1" max="1" width="3.77734375" customWidth="1"/>
    <col min="2" max="2" width="9.21875" style="2" customWidth="1"/>
    <col min="3" max="3" width="3.21875" customWidth="1"/>
    <col min="4" max="4" width="23.6640625" customWidth="1"/>
    <col min="5" max="5" width="7.88671875" customWidth="1"/>
    <col min="6" max="6" width="3.109375" style="4" customWidth="1"/>
    <col min="7" max="7" width="4.109375" style="3" customWidth="1"/>
    <col min="8" max="8" width="1.77734375" customWidth="1"/>
    <col min="9" max="9" width="10.44140625" style="2" customWidth="1"/>
    <col min="10" max="10" width="8.109375" style="2" customWidth="1"/>
    <col min="11" max="11" width="1.77734375" style="2" customWidth="1"/>
    <col min="12" max="12" width="5.6640625" style="2" customWidth="1"/>
    <col min="13" max="13" width="9.6640625" customWidth="1"/>
    <col min="14" max="14" width="6.44140625" style="2" customWidth="1"/>
    <col min="15" max="15" width="1.5546875" customWidth="1"/>
    <col min="17" max="17" width="8.88671875" style="1"/>
  </cols>
  <sheetData>
    <row r="1" spans="1:17" ht="29.1" customHeight="1" thickTop="1" x14ac:dyDescent="0.2">
      <c r="A1" s="191" t="s">
        <v>99</v>
      </c>
      <c r="B1" s="192"/>
      <c r="C1" s="192"/>
      <c r="D1" s="192"/>
      <c r="E1" s="192"/>
      <c r="F1" s="192"/>
      <c r="G1" s="192"/>
      <c r="H1" s="193"/>
      <c r="Q1" s="1" t="s">
        <v>98</v>
      </c>
    </row>
    <row r="2" spans="1:17" ht="29.1" customHeight="1" thickBot="1" x14ac:dyDescent="0.25">
      <c r="A2" s="194"/>
      <c r="B2" s="195"/>
      <c r="C2" s="195"/>
      <c r="D2" s="195"/>
      <c r="E2" s="195"/>
      <c r="F2" s="195"/>
      <c r="G2" s="195"/>
      <c r="H2" s="196"/>
      <c r="O2" s="25"/>
      <c r="Q2" s="1" t="s">
        <v>97</v>
      </c>
    </row>
    <row r="3" spans="1:17" ht="9" customHeight="1" thickTop="1" x14ac:dyDescent="0.2">
      <c r="A3" s="84"/>
      <c r="B3" s="84"/>
      <c r="C3" s="84"/>
      <c r="D3" s="197"/>
      <c r="E3" s="197"/>
      <c r="F3" s="197"/>
      <c r="G3" s="197"/>
      <c r="H3" s="197"/>
      <c r="J3" s="198"/>
      <c r="K3" s="198"/>
      <c r="L3" s="198"/>
      <c r="M3" s="83"/>
      <c r="N3" s="83"/>
      <c r="Q3" s="1" t="s">
        <v>96</v>
      </c>
    </row>
    <row r="4" spans="1:17" ht="20.25" customHeight="1" x14ac:dyDescent="0.2">
      <c r="A4" s="174" t="s">
        <v>95</v>
      </c>
      <c r="B4" s="174"/>
      <c r="C4" s="174"/>
      <c r="D4" s="199" t="s">
        <v>94</v>
      </c>
      <c r="E4" s="199"/>
      <c r="F4" s="199"/>
      <c r="G4" s="199"/>
      <c r="H4" s="199"/>
      <c r="J4" s="198" t="s">
        <v>93</v>
      </c>
      <c r="K4" s="198"/>
      <c r="L4" s="198"/>
      <c r="M4" s="83" t="s">
        <v>92</v>
      </c>
      <c r="N4" s="83" t="s">
        <v>91</v>
      </c>
      <c r="Q4" s="1" t="s">
        <v>90</v>
      </c>
    </row>
    <row r="5" spans="1:17" ht="21" customHeight="1" x14ac:dyDescent="0.2">
      <c r="A5" s="174"/>
      <c r="B5" s="174"/>
      <c r="C5" s="174"/>
      <c r="D5" s="200" t="s">
        <v>89</v>
      </c>
      <c r="E5" s="200"/>
      <c r="F5" s="200"/>
      <c r="G5" s="200"/>
      <c r="H5" s="200"/>
      <c r="I5" s="3" t="s">
        <v>88</v>
      </c>
      <c r="K5" s="201" t="s">
        <v>87</v>
      </c>
      <c r="L5" s="202"/>
      <c r="M5" s="82"/>
      <c r="N5" s="81"/>
      <c r="O5" s="4"/>
      <c r="P5" s="80"/>
    </row>
    <row r="6" spans="1:17" ht="30" customHeight="1" x14ac:dyDescent="0.2">
      <c r="A6" s="174" t="s">
        <v>86</v>
      </c>
      <c r="B6" s="174"/>
      <c r="C6" s="174"/>
      <c r="D6" s="187" t="s">
        <v>85</v>
      </c>
      <c r="E6" s="187"/>
      <c r="F6" s="187"/>
      <c r="G6" s="187"/>
      <c r="H6" s="187"/>
      <c r="I6" s="187"/>
      <c r="K6" s="137" t="s">
        <v>84</v>
      </c>
      <c r="L6" s="137"/>
      <c r="M6" s="137"/>
      <c r="N6" s="137"/>
    </row>
    <row r="7" spans="1:17" ht="14.25" customHeight="1" x14ac:dyDescent="0.2">
      <c r="A7" s="181" t="s">
        <v>80</v>
      </c>
      <c r="B7" s="181"/>
      <c r="C7" s="181"/>
      <c r="D7" s="182"/>
      <c r="E7" s="182"/>
      <c r="F7" s="182"/>
      <c r="I7" s="189" t="s">
        <v>83</v>
      </c>
      <c r="J7" s="183"/>
      <c r="K7" s="183"/>
      <c r="L7" s="183"/>
      <c r="M7" s="183"/>
      <c r="N7" s="183"/>
    </row>
    <row r="8" spans="1:17" ht="10.5" customHeight="1" x14ac:dyDescent="0.2">
      <c r="A8" s="142" t="s">
        <v>82</v>
      </c>
      <c r="B8" s="142"/>
      <c r="C8" s="142"/>
      <c r="D8" s="186"/>
      <c r="E8" s="186"/>
      <c r="F8" s="186"/>
      <c r="G8" s="4"/>
      <c r="H8" s="3"/>
      <c r="I8" s="181"/>
      <c r="J8" s="176"/>
      <c r="K8" s="176"/>
      <c r="L8" s="176"/>
      <c r="M8" s="176"/>
      <c r="N8" s="176"/>
    </row>
    <row r="9" spans="1:17" ht="20.100000000000001" customHeight="1" x14ac:dyDescent="0.2">
      <c r="A9" s="142"/>
      <c r="B9" s="142"/>
      <c r="C9" s="142"/>
      <c r="D9" s="187"/>
      <c r="E9" s="187"/>
      <c r="F9" s="187"/>
      <c r="G9" s="4"/>
      <c r="H9" s="3"/>
      <c r="I9" s="2" t="s">
        <v>81</v>
      </c>
      <c r="J9" s="190"/>
      <c r="K9" s="190"/>
      <c r="L9" s="190"/>
      <c r="M9" s="190"/>
      <c r="N9" s="190"/>
    </row>
    <row r="10" spans="1:17" ht="9.9" customHeight="1" x14ac:dyDescent="0.2">
      <c r="A10" s="181" t="s">
        <v>80</v>
      </c>
      <c r="B10" s="181"/>
      <c r="C10" s="181"/>
      <c r="D10" s="182"/>
      <c r="E10" s="182"/>
      <c r="F10" s="182"/>
      <c r="G10" s="4"/>
      <c r="H10" s="3"/>
      <c r="I10" s="174" t="s">
        <v>79</v>
      </c>
      <c r="J10" s="184"/>
      <c r="K10" s="184"/>
      <c r="L10" s="184"/>
      <c r="M10" s="79"/>
      <c r="N10"/>
    </row>
    <row r="11" spans="1:17" ht="9.75" customHeight="1" x14ac:dyDescent="0.2">
      <c r="A11" s="181"/>
      <c r="B11" s="181"/>
      <c r="C11" s="181"/>
      <c r="D11" s="183"/>
      <c r="E11" s="183"/>
      <c r="F11" s="183"/>
      <c r="G11" s="74"/>
      <c r="H11" s="73"/>
      <c r="I11" s="181"/>
      <c r="J11" s="185"/>
      <c r="K11" s="185"/>
      <c r="L11" s="185"/>
      <c r="M11" s="79"/>
      <c r="N11"/>
    </row>
    <row r="12" spans="1:17" ht="12" customHeight="1" x14ac:dyDescent="0.2">
      <c r="A12" s="174" t="s">
        <v>78</v>
      </c>
      <c r="B12" s="174"/>
      <c r="C12" s="174"/>
      <c r="D12" s="186"/>
      <c r="E12" s="186"/>
      <c r="F12" s="186"/>
      <c r="G12" s="74"/>
      <c r="H12" s="73"/>
      <c r="I12" s="174" t="s">
        <v>77</v>
      </c>
      <c r="J12" s="188"/>
      <c r="K12" s="188"/>
      <c r="L12" s="188"/>
      <c r="M12" s="31"/>
      <c r="N12"/>
    </row>
    <row r="13" spans="1:17" ht="10.5" customHeight="1" x14ac:dyDescent="0.2">
      <c r="A13" s="174"/>
      <c r="B13" s="174"/>
      <c r="C13" s="174"/>
      <c r="D13" s="187"/>
      <c r="E13" s="187"/>
      <c r="F13" s="187"/>
      <c r="G13" s="74"/>
      <c r="H13" s="73"/>
      <c r="I13" s="181"/>
      <c r="J13" s="185"/>
      <c r="K13" s="185"/>
      <c r="L13" s="185"/>
      <c r="M13" s="2"/>
      <c r="N13"/>
    </row>
    <row r="14" spans="1:17" ht="9.9" customHeight="1" x14ac:dyDescent="0.2">
      <c r="B14" s="67"/>
      <c r="D14" s="31"/>
      <c r="E14" s="31"/>
      <c r="F14" s="74"/>
      <c r="G14" s="73"/>
      <c r="H14" s="31"/>
      <c r="I14" s="72"/>
      <c r="L14" s="31"/>
      <c r="M14" s="31"/>
      <c r="N14"/>
    </row>
    <row r="15" spans="1:17" ht="21" customHeight="1" x14ac:dyDescent="0.2">
      <c r="A15" s="174" t="s">
        <v>76</v>
      </c>
      <c r="B15" s="174"/>
      <c r="C15" s="174"/>
      <c r="D15" s="78" t="s">
        <v>75</v>
      </c>
      <c r="E15" s="77"/>
      <c r="F15" s="76" t="s">
        <v>74</v>
      </c>
      <c r="G15" s="73"/>
      <c r="I15" s="71" t="s">
        <v>73</v>
      </c>
      <c r="J15" s="175"/>
      <c r="K15" s="176"/>
      <c r="L15" s="176"/>
      <c r="M15" s="176"/>
      <c r="N15" s="176"/>
    </row>
    <row r="16" spans="1:17" ht="14.4" x14ac:dyDescent="0.2">
      <c r="A16" s="174" t="s">
        <v>72</v>
      </c>
      <c r="B16" s="174"/>
      <c r="C16" s="174"/>
      <c r="D16" s="75" t="s">
        <v>71</v>
      </c>
      <c r="E16" s="31"/>
      <c r="F16" s="74"/>
      <c r="G16" s="73"/>
      <c r="H16" s="31"/>
      <c r="I16" s="72"/>
      <c r="J16" s="67"/>
      <c r="K16" s="67"/>
      <c r="L16" s="31"/>
      <c r="M16" s="2"/>
      <c r="N16"/>
    </row>
    <row r="17" spans="1:17" ht="18.75" customHeight="1" x14ac:dyDescent="0.2">
      <c r="A17" s="174"/>
      <c r="B17" s="174"/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7" ht="6.75" customHeight="1" x14ac:dyDescent="0.2">
      <c r="A18" s="71"/>
      <c r="B18" s="71"/>
      <c r="C18" s="7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/>
    </row>
    <row r="19" spans="1:17" ht="21.9" customHeight="1" x14ac:dyDescent="0.2">
      <c r="A19" s="67" t="s">
        <v>70</v>
      </c>
      <c r="B19" s="177" t="s">
        <v>69</v>
      </c>
      <c r="C19" s="178"/>
      <c r="D19" s="179"/>
      <c r="E19" s="69">
        <v>53900</v>
      </c>
      <c r="F19" s="38" t="s">
        <v>12</v>
      </c>
      <c r="G19" s="25"/>
      <c r="H19" s="25"/>
      <c r="I19" s="180" t="s">
        <v>68</v>
      </c>
      <c r="J19" s="180"/>
      <c r="K19" s="180"/>
      <c r="L19" s="180"/>
      <c r="M19" s="180"/>
      <c r="N19" s="180"/>
      <c r="O19" s="66"/>
      <c r="P19" s="66"/>
    </row>
    <row r="20" spans="1:17" ht="20.100000000000001" customHeight="1" x14ac:dyDescent="0.2">
      <c r="B20" s="25" t="s">
        <v>67</v>
      </c>
      <c r="D20" s="30"/>
      <c r="E20" s="25"/>
      <c r="F20" s="24"/>
      <c r="G20"/>
      <c r="H20" s="25"/>
      <c r="I20" s="169" t="s">
        <v>66</v>
      </c>
      <c r="J20" s="169"/>
      <c r="K20" s="169"/>
      <c r="L20" s="169"/>
      <c r="M20" s="169"/>
      <c r="N20" s="169"/>
      <c r="O20" s="66"/>
      <c r="P20" s="66"/>
    </row>
    <row r="21" spans="1:17" ht="15.9" customHeight="1" x14ac:dyDescent="0.15">
      <c r="A21" s="67" t="s">
        <v>65</v>
      </c>
      <c r="B21" s="68" t="s">
        <v>64</v>
      </c>
      <c r="C21" s="120" t="s">
        <v>63</v>
      </c>
      <c r="D21" s="121"/>
      <c r="E21" s="41">
        <v>4400</v>
      </c>
      <c r="F21" s="40" t="s">
        <v>12</v>
      </c>
      <c r="G21" s="40"/>
      <c r="H21" s="39"/>
      <c r="I21" s="170" t="s">
        <v>62</v>
      </c>
      <c r="J21" s="171"/>
      <c r="K21" s="171"/>
      <c r="L21" s="171"/>
      <c r="M21" s="171"/>
      <c r="N21" s="171"/>
      <c r="Q21" s="63"/>
    </row>
    <row r="22" spans="1:17" ht="15.9" customHeight="1" x14ac:dyDescent="0.2">
      <c r="A22" s="67"/>
      <c r="B22" s="172" t="s">
        <v>61</v>
      </c>
      <c r="C22" s="120" t="s">
        <v>60</v>
      </c>
      <c r="D22" s="121"/>
      <c r="E22" s="41">
        <v>4400</v>
      </c>
      <c r="F22" s="40" t="s">
        <v>12</v>
      </c>
      <c r="G22" s="40"/>
      <c r="H22" s="39"/>
      <c r="I22" s="148" t="s">
        <v>59</v>
      </c>
      <c r="J22" s="171"/>
      <c r="K22" s="171"/>
      <c r="L22" s="171"/>
      <c r="M22" s="171"/>
      <c r="N22" s="171"/>
      <c r="Q22" s="63"/>
    </row>
    <row r="23" spans="1:17" ht="15.9" customHeight="1" x14ac:dyDescent="0.2">
      <c r="A23" s="67"/>
      <c r="B23" s="172"/>
      <c r="C23" s="165" t="s">
        <v>58</v>
      </c>
      <c r="D23" s="166"/>
      <c r="E23" s="41">
        <v>11000</v>
      </c>
      <c r="F23" s="40" t="s">
        <v>12</v>
      </c>
      <c r="G23" s="40"/>
      <c r="H23" s="39"/>
      <c r="I23" s="148"/>
      <c r="J23" s="148"/>
      <c r="K23" s="148"/>
      <c r="L23" s="148"/>
      <c r="M23" s="148"/>
      <c r="N23" s="148"/>
      <c r="O23" s="66"/>
      <c r="P23" s="66"/>
    </row>
    <row r="24" spans="1:17" ht="15.9" customHeight="1" x14ac:dyDescent="0.2">
      <c r="A24" s="67"/>
      <c r="B24" s="172"/>
      <c r="C24" s="165" t="s">
        <v>57</v>
      </c>
      <c r="D24" s="166"/>
      <c r="E24" s="41">
        <v>4400</v>
      </c>
      <c r="F24" s="40" t="s">
        <v>12</v>
      </c>
      <c r="G24" s="40"/>
      <c r="H24" s="39"/>
      <c r="I24" s="148"/>
      <c r="J24" s="148"/>
      <c r="K24" s="148"/>
      <c r="L24" s="148"/>
      <c r="M24" s="148"/>
      <c r="N24" s="148"/>
      <c r="O24" s="66"/>
      <c r="P24" s="66"/>
    </row>
    <row r="25" spans="1:17" ht="15.9" customHeight="1" x14ac:dyDescent="0.2">
      <c r="A25" s="67"/>
      <c r="B25" s="173"/>
      <c r="C25" s="165" t="s">
        <v>56</v>
      </c>
      <c r="D25" s="166"/>
      <c r="E25" s="85">
        <v>7700</v>
      </c>
      <c r="F25" s="40" t="s">
        <v>12</v>
      </c>
      <c r="G25" s="40"/>
      <c r="H25" s="39"/>
      <c r="I25" s="148" t="s">
        <v>55</v>
      </c>
      <c r="J25" s="148"/>
      <c r="K25" s="148"/>
      <c r="L25" s="148"/>
      <c r="M25" s="148"/>
      <c r="N25" s="148"/>
      <c r="O25" s="66"/>
      <c r="P25" s="66"/>
    </row>
    <row r="26" spans="1:17" ht="15.9" customHeight="1" x14ac:dyDescent="0.2">
      <c r="B26" s="120" t="s">
        <v>54</v>
      </c>
      <c r="C26" s="167"/>
      <c r="D26" s="121"/>
      <c r="E26" s="53">
        <v>12100</v>
      </c>
      <c r="F26" s="40" t="s">
        <v>12</v>
      </c>
      <c r="G26" s="40"/>
      <c r="H26" s="39"/>
      <c r="I26" s="148" t="s">
        <v>53</v>
      </c>
      <c r="J26" s="148"/>
      <c r="K26" s="148"/>
      <c r="L26" s="148"/>
      <c r="M26" s="148"/>
      <c r="N26" s="148"/>
      <c r="O26" s="65"/>
      <c r="P26" s="65"/>
      <c r="Q26" s="63"/>
    </row>
    <row r="27" spans="1:17" ht="15.9" customHeight="1" x14ac:dyDescent="0.2">
      <c r="B27" s="120" t="s">
        <v>52</v>
      </c>
      <c r="C27" s="167"/>
      <c r="D27" s="121"/>
      <c r="E27" s="53">
        <v>5500</v>
      </c>
      <c r="F27" s="40" t="s">
        <v>12</v>
      </c>
      <c r="G27" s="40"/>
      <c r="H27" s="39"/>
      <c r="I27" s="168" t="s">
        <v>51</v>
      </c>
      <c r="J27" s="168"/>
      <c r="K27" s="168"/>
      <c r="L27" s="168"/>
      <c r="M27" s="168"/>
      <c r="N27" s="168"/>
      <c r="O27" s="65"/>
      <c r="P27" s="65"/>
      <c r="Q27" s="63"/>
    </row>
    <row r="28" spans="1:17" ht="15.9" customHeight="1" x14ac:dyDescent="0.2">
      <c r="B28" s="122" t="s">
        <v>50</v>
      </c>
      <c r="C28" s="133"/>
      <c r="D28" s="123"/>
      <c r="E28" s="53">
        <v>33660</v>
      </c>
      <c r="F28" s="40" t="s">
        <v>12</v>
      </c>
      <c r="G28" s="40"/>
      <c r="H28" s="39"/>
      <c r="I28" s="148" t="s">
        <v>49</v>
      </c>
      <c r="J28" s="148"/>
      <c r="K28" s="148"/>
      <c r="L28" s="148"/>
      <c r="M28" s="148"/>
      <c r="N28" s="148"/>
      <c r="O28" s="65"/>
      <c r="P28" s="65"/>
      <c r="Q28" s="63"/>
    </row>
    <row r="29" spans="1:17" ht="15.9" customHeight="1" x14ac:dyDescent="0.2">
      <c r="B29" s="64" t="s">
        <v>48</v>
      </c>
      <c r="C29" s="59"/>
      <c r="D29" s="46"/>
      <c r="E29" s="55">
        <v>24200</v>
      </c>
      <c r="F29" s="40" t="s">
        <v>12</v>
      </c>
      <c r="G29" s="40"/>
      <c r="H29" s="39"/>
      <c r="I29" s="148" t="s">
        <v>47</v>
      </c>
      <c r="J29" s="148"/>
      <c r="K29" s="148"/>
      <c r="L29" s="148"/>
      <c r="M29" s="148"/>
      <c r="N29" s="148"/>
      <c r="Q29" s="63"/>
    </row>
    <row r="30" spans="1:17" ht="15.9" customHeight="1" x14ac:dyDescent="0.2">
      <c r="B30" s="60" t="s">
        <v>46</v>
      </c>
      <c r="C30" s="59"/>
      <c r="D30" s="46"/>
      <c r="E30" s="53">
        <v>22440</v>
      </c>
      <c r="F30" s="40" t="s">
        <v>12</v>
      </c>
      <c r="G30" s="40"/>
      <c r="H30" s="39"/>
      <c r="I30" s="147" t="s">
        <v>45</v>
      </c>
      <c r="J30" s="147"/>
      <c r="K30" s="147"/>
      <c r="L30" s="147"/>
      <c r="M30" s="147"/>
      <c r="N30" s="147"/>
      <c r="Q30" s="63"/>
    </row>
    <row r="31" spans="1:17" ht="15.9" customHeight="1" x14ac:dyDescent="0.2">
      <c r="B31" s="54" t="s">
        <v>44</v>
      </c>
      <c r="C31" s="47"/>
      <c r="D31" s="46"/>
      <c r="E31" s="41">
        <v>3130</v>
      </c>
      <c r="F31" s="40" t="s">
        <v>12</v>
      </c>
      <c r="G31" s="40"/>
      <c r="H31" s="39"/>
      <c r="I31" s="148" t="s">
        <v>43</v>
      </c>
      <c r="J31" s="148"/>
      <c r="K31" s="148"/>
      <c r="L31" s="148"/>
      <c r="M31" s="148"/>
      <c r="N31" s="148"/>
    </row>
    <row r="32" spans="1:17" ht="15.9" customHeight="1" x14ac:dyDescent="0.2">
      <c r="B32" s="62" t="s">
        <v>42</v>
      </c>
      <c r="C32" s="59" t="s">
        <v>41</v>
      </c>
      <c r="D32" s="46"/>
      <c r="E32" s="61">
        <v>1560</v>
      </c>
      <c r="F32" s="40" t="s">
        <v>12</v>
      </c>
      <c r="G32" s="40"/>
      <c r="H32" s="39"/>
      <c r="I32" s="148"/>
      <c r="J32" s="148"/>
      <c r="K32" s="148"/>
      <c r="L32" s="148"/>
      <c r="M32" s="148"/>
      <c r="N32" s="148"/>
    </row>
    <row r="33" spans="2:14" ht="15.9" customHeight="1" x14ac:dyDescent="0.2">
      <c r="B33" s="60" t="s">
        <v>40</v>
      </c>
      <c r="C33" s="59"/>
      <c r="D33" s="46"/>
      <c r="E33" s="53">
        <v>22440</v>
      </c>
      <c r="F33" s="40" t="s">
        <v>12</v>
      </c>
      <c r="G33" s="40"/>
      <c r="H33" s="39"/>
      <c r="I33" s="149" t="s">
        <v>39</v>
      </c>
      <c r="J33" s="149"/>
      <c r="K33" s="149"/>
      <c r="L33" s="149"/>
      <c r="M33" s="149"/>
      <c r="N33" s="149"/>
    </row>
    <row r="34" spans="2:14" ht="15.9" customHeight="1" x14ac:dyDescent="0.2">
      <c r="B34" s="60" t="s">
        <v>38</v>
      </c>
      <c r="C34" s="59"/>
      <c r="D34" s="46"/>
      <c r="E34" s="53">
        <v>33000</v>
      </c>
      <c r="F34" s="40" t="s">
        <v>12</v>
      </c>
      <c r="G34" s="40"/>
      <c r="H34" s="39"/>
      <c r="I34" s="149" t="s">
        <v>37</v>
      </c>
      <c r="J34" s="149"/>
      <c r="K34" s="149"/>
      <c r="L34" s="149"/>
      <c r="M34" s="149"/>
      <c r="N34" s="149"/>
    </row>
    <row r="35" spans="2:14" ht="15.9" customHeight="1" x14ac:dyDescent="0.2">
      <c r="B35" s="58" t="s">
        <v>36</v>
      </c>
      <c r="C35" s="57"/>
      <c r="D35" s="56"/>
      <c r="E35" s="55">
        <v>2000</v>
      </c>
      <c r="F35" s="40" t="s">
        <v>12</v>
      </c>
      <c r="G35" s="40"/>
      <c r="H35" s="39"/>
      <c r="I35" s="149" t="s">
        <v>35</v>
      </c>
      <c r="J35" s="149"/>
      <c r="K35" s="149"/>
      <c r="L35" s="149"/>
      <c r="M35" s="149"/>
      <c r="N35" s="149"/>
    </row>
    <row r="36" spans="2:14" ht="15.9" customHeight="1" thickBot="1" x14ac:dyDescent="0.25">
      <c r="B36" s="54" t="s">
        <v>34</v>
      </c>
      <c r="C36" s="47"/>
      <c r="D36" s="46"/>
      <c r="E36" s="53">
        <v>19800</v>
      </c>
      <c r="F36" s="40" t="s">
        <v>12</v>
      </c>
      <c r="G36" s="40"/>
      <c r="H36" s="39"/>
      <c r="I36" s="52" t="s">
        <v>33</v>
      </c>
      <c r="J36" s="51"/>
      <c r="K36" s="51"/>
      <c r="L36" s="51"/>
      <c r="M36" s="50"/>
      <c r="N36" s="49"/>
    </row>
    <row r="37" spans="2:14" ht="15.9" customHeight="1" x14ac:dyDescent="0.2">
      <c r="B37" s="48" t="s">
        <v>32</v>
      </c>
      <c r="C37" s="47"/>
      <c r="D37" s="46"/>
      <c r="E37" s="45"/>
      <c r="F37" s="40"/>
      <c r="G37" s="40"/>
      <c r="H37" s="39"/>
      <c r="I37" s="150" t="s">
        <v>31</v>
      </c>
      <c r="J37" s="151"/>
      <c r="K37" s="151"/>
      <c r="L37" s="152"/>
      <c r="M37" s="159">
        <v>5500</v>
      </c>
      <c r="N37" s="162" t="s">
        <v>12</v>
      </c>
    </row>
    <row r="38" spans="2:14" ht="15.9" customHeight="1" x14ac:dyDescent="0.2">
      <c r="B38" s="134" t="s">
        <v>30</v>
      </c>
      <c r="C38" s="122" t="s">
        <v>29</v>
      </c>
      <c r="D38" s="123"/>
      <c r="E38" s="41">
        <v>2640</v>
      </c>
      <c r="F38" s="40" t="s">
        <v>12</v>
      </c>
      <c r="G38" s="40"/>
      <c r="H38" s="39"/>
      <c r="I38" s="153"/>
      <c r="J38" s="154"/>
      <c r="K38" s="154"/>
      <c r="L38" s="155"/>
      <c r="M38" s="160"/>
      <c r="N38" s="163"/>
    </row>
    <row r="39" spans="2:14" ht="15.9" customHeight="1" thickBot="1" x14ac:dyDescent="0.25">
      <c r="B39" s="135"/>
      <c r="C39" s="120" t="s">
        <v>28</v>
      </c>
      <c r="D39" s="121"/>
      <c r="E39" s="41">
        <v>3300</v>
      </c>
      <c r="F39" s="40" t="s">
        <v>12</v>
      </c>
      <c r="G39" s="40"/>
      <c r="H39" s="39"/>
      <c r="I39" s="156"/>
      <c r="J39" s="157"/>
      <c r="K39" s="157"/>
      <c r="L39" s="158"/>
      <c r="M39" s="161"/>
      <c r="N39" s="164"/>
    </row>
    <row r="40" spans="2:14" ht="15.9" customHeight="1" x14ac:dyDescent="0.2">
      <c r="B40" s="135"/>
      <c r="C40" s="120" t="s">
        <v>27</v>
      </c>
      <c r="D40" s="121"/>
      <c r="E40" s="41">
        <v>3300</v>
      </c>
      <c r="F40" s="40" t="s">
        <v>12</v>
      </c>
      <c r="G40" s="40"/>
      <c r="H40" s="39"/>
      <c r="I40" s="137" t="s">
        <v>26</v>
      </c>
      <c r="J40" s="137"/>
      <c r="K40" s="137"/>
      <c r="L40" s="137"/>
      <c r="M40" s="44">
        <f>E49-5500</f>
        <v>48400</v>
      </c>
      <c r="N40" s="2" t="s">
        <v>12</v>
      </c>
    </row>
    <row r="41" spans="2:14" ht="15.9" customHeight="1" x14ac:dyDescent="0.2">
      <c r="B41" s="135"/>
      <c r="C41" s="120" t="s">
        <v>25</v>
      </c>
      <c r="D41" s="121"/>
      <c r="E41" s="41">
        <v>2640</v>
      </c>
      <c r="F41" s="40" t="s">
        <v>12</v>
      </c>
      <c r="G41" s="40"/>
      <c r="H41" s="39"/>
      <c r="I41" s="43"/>
      <c r="J41" s="43"/>
      <c r="K41" s="43"/>
      <c r="L41" s="43"/>
      <c r="M41" s="42"/>
      <c r="N41" s="31"/>
    </row>
    <row r="42" spans="2:14" ht="15.9" customHeight="1" x14ac:dyDescent="0.2">
      <c r="B42" s="135"/>
      <c r="C42" s="120" t="s">
        <v>24</v>
      </c>
      <c r="D42" s="121"/>
      <c r="E42" s="41">
        <v>2140</v>
      </c>
      <c r="F42" s="40" t="s">
        <v>12</v>
      </c>
      <c r="G42" s="40"/>
      <c r="H42" s="39"/>
      <c r="I42" s="138" t="s">
        <v>23</v>
      </c>
      <c r="J42" s="139"/>
      <c r="K42" s="139"/>
      <c r="L42" s="140"/>
      <c r="M42" s="114">
        <f>IF(E49-60000&gt;0,E49-60000,0)</f>
        <v>0</v>
      </c>
      <c r="N42" s="117" t="s">
        <v>12</v>
      </c>
    </row>
    <row r="43" spans="2:14" ht="15.9" customHeight="1" x14ac:dyDescent="0.2">
      <c r="B43" s="135"/>
      <c r="C43" s="120" t="s">
        <v>22</v>
      </c>
      <c r="D43" s="121"/>
      <c r="E43" s="41">
        <v>3300</v>
      </c>
      <c r="F43" s="40" t="s">
        <v>12</v>
      </c>
      <c r="G43" s="40"/>
      <c r="H43" s="39"/>
      <c r="I43" s="141"/>
      <c r="J43" s="142"/>
      <c r="K43" s="142"/>
      <c r="L43" s="143"/>
      <c r="M43" s="115"/>
      <c r="N43" s="118"/>
    </row>
    <row r="44" spans="2:14" ht="15.9" customHeight="1" x14ac:dyDescent="0.2">
      <c r="B44" s="136"/>
      <c r="C44" s="122" t="s">
        <v>21</v>
      </c>
      <c r="D44" s="123"/>
      <c r="E44" s="41">
        <v>7590</v>
      </c>
      <c r="F44" s="40" t="s">
        <v>12</v>
      </c>
      <c r="G44" s="40"/>
      <c r="H44" s="39"/>
      <c r="I44" s="144"/>
      <c r="J44" s="145"/>
      <c r="K44" s="145"/>
      <c r="L44" s="146"/>
      <c r="M44" s="116"/>
      <c r="N44" s="119"/>
    </row>
    <row r="45" spans="2:14" ht="15.9" customHeight="1" x14ac:dyDescent="0.2">
      <c r="B45" s="124" t="s">
        <v>20</v>
      </c>
      <c r="C45" s="125"/>
      <c r="D45" s="126"/>
      <c r="E45" s="41">
        <v>9400</v>
      </c>
      <c r="F45" s="40" t="s">
        <v>12</v>
      </c>
      <c r="G45" s="40"/>
      <c r="H45" s="39"/>
      <c r="I45" s="127" t="s">
        <v>19</v>
      </c>
      <c r="J45" s="128"/>
      <c r="K45" s="128"/>
      <c r="L45" s="118"/>
      <c r="M45" s="131">
        <f>M37+M42</f>
        <v>5500</v>
      </c>
      <c r="N45" s="118" t="s">
        <v>12</v>
      </c>
    </row>
    <row r="46" spans="2:14" ht="15.9" customHeight="1" x14ac:dyDescent="0.2">
      <c r="B46" s="124" t="s">
        <v>18</v>
      </c>
      <c r="C46" s="125"/>
      <c r="D46" s="126"/>
      <c r="E46" s="41">
        <v>3740</v>
      </c>
      <c r="F46" s="40" t="s">
        <v>12</v>
      </c>
      <c r="G46" s="40"/>
      <c r="H46" s="39"/>
      <c r="I46" s="127"/>
      <c r="J46" s="128"/>
      <c r="K46" s="128"/>
      <c r="L46" s="118"/>
      <c r="M46" s="131"/>
      <c r="N46" s="118"/>
    </row>
    <row r="47" spans="2:14" ht="15.9" customHeight="1" x14ac:dyDescent="0.2">
      <c r="B47" s="122" t="s">
        <v>17</v>
      </c>
      <c r="C47" s="133"/>
      <c r="D47" s="123"/>
      <c r="E47" s="41">
        <v>6920</v>
      </c>
      <c r="F47" s="40" t="s">
        <v>12</v>
      </c>
      <c r="G47" s="40"/>
      <c r="H47" s="39"/>
      <c r="I47" s="129"/>
      <c r="J47" s="130"/>
      <c r="K47" s="130"/>
      <c r="L47" s="119"/>
      <c r="M47" s="132"/>
      <c r="N47" s="119"/>
    </row>
    <row r="48" spans="2:14" ht="18.75" customHeight="1" x14ac:dyDescent="0.2">
      <c r="B48" s="99" t="s">
        <v>16</v>
      </c>
      <c r="C48" s="100"/>
      <c r="D48" s="101"/>
      <c r="E48" s="102">
        <f>SUMIF(G21:G47,"=○",E21:E47)</f>
        <v>0</v>
      </c>
      <c r="F48" s="103"/>
      <c r="G48" s="38" t="s">
        <v>15</v>
      </c>
      <c r="H48" s="31"/>
      <c r="I48" s="104" t="s">
        <v>14</v>
      </c>
      <c r="J48" s="104"/>
      <c r="K48" s="104"/>
      <c r="L48" s="104"/>
      <c r="M48" s="37">
        <f>E49-M45</f>
        <v>48400</v>
      </c>
      <c r="N48" s="36" t="s">
        <v>12</v>
      </c>
    </row>
    <row r="49" spans="2:17" ht="15" customHeight="1" x14ac:dyDescent="0.2">
      <c r="B49" s="105" t="s">
        <v>13</v>
      </c>
      <c r="C49" s="105"/>
      <c r="D49" s="105"/>
      <c r="E49" s="107">
        <f>E19+E48</f>
        <v>53900</v>
      </c>
      <c r="F49" s="108"/>
      <c r="G49" s="111" t="s">
        <v>12</v>
      </c>
      <c r="H49" s="113"/>
      <c r="I49" s="113" t="s">
        <v>11</v>
      </c>
      <c r="J49" s="113"/>
      <c r="K49" s="113"/>
      <c r="L49" s="113"/>
      <c r="M49" s="113"/>
      <c r="N49" s="113"/>
      <c r="P49" s="25"/>
    </row>
    <row r="50" spans="2:17" ht="16.5" customHeight="1" x14ac:dyDescent="0.2">
      <c r="B50" s="106"/>
      <c r="C50" s="106"/>
      <c r="D50" s="106"/>
      <c r="E50" s="109"/>
      <c r="F50" s="110"/>
      <c r="G50" s="112"/>
      <c r="H50" s="113"/>
      <c r="I50" s="86" t="s">
        <v>10</v>
      </c>
      <c r="J50" s="86"/>
      <c r="K50" s="86"/>
      <c r="L50" s="86"/>
      <c r="M50" s="86"/>
      <c r="N50" s="86"/>
      <c r="P50" s="30"/>
    </row>
    <row r="51" spans="2:17" ht="18.600000000000001" customHeight="1" x14ac:dyDescent="0.2">
      <c r="B51" s="25" t="s">
        <v>9</v>
      </c>
      <c r="C51" s="35"/>
      <c r="D51" s="35"/>
      <c r="E51" s="34"/>
      <c r="F51" s="33"/>
      <c r="G51" s="32"/>
      <c r="H51" s="31"/>
      <c r="P51" s="30"/>
    </row>
    <row r="52" spans="2:17" ht="13.5" customHeight="1" x14ac:dyDescent="0.2">
      <c r="B52" s="29" t="s">
        <v>8</v>
      </c>
      <c r="C52" s="25"/>
      <c r="D52" s="25"/>
      <c r="E52" s="25"/>
      <c r="F52" s="24"/>
      <c r="L52"/>
      <c r="N52"/>
    </row>
    <row r="53" spans="2:17" ht="13.5" customHeight="1" x14ac:dyDescent="0.2">
      <c r="B53" s="29" t="s">
        <v>7</v>
      </c>
      <c r="C53" s="25"/>
      <c r="D53" s="25"/>
      <c r="E53" s="25"/>
      <c r="F53" s="24"/>
      <c r="G53" s="23"/>
      <c r="H53" s="28"/>
      <c r="I53" s="27"/>
      <c r="J53" s="27"/>
      <c r="L53"/>
      <c r="N53"/>
      <c r="O53" s="7"/>
      <c r="P53" s="7"/>
    </row>
    <row r="54" spans="2:17" ht="25.2" customHeight="1" x14ac:dyDescent="0.2">
      <c r="B54" s="26" t="s">
        <v>6</v>
      </c>
      <c r="C54" s="25"/>
      <c r="D54" s="25"/>
      <c r="E54" s="25"/>
      <c r="F54" s="24"/>
      <c r="G54" s="23"/>
      <c r="H54" s="22"/>
      <c r="I54" s="22"/>
      <c r="J54" s="22"/>
      <c r="K54" s="21"/>
      <c r="L54"/>
      <c r="N54"/>
      <c r="O54" s="7"/>
      <c r="P54" s="7"/>
    </row>
    <row r="55" spans="2:17" ht="16.2" customHeight="1" x14ac:dyDescent="0.2">
      <c r="B55" s="14" t="s">
        <v>5</v>
      </c>
      <c r="C55" s="10"/>
      <c r="D55" s="6"/>
      <c r="E55" s="6"/>
      <c r="G55" s="87" t="s">
        <v>4</v>
      </c>
      <c r="H55" s="88"/>
      <c r="I55" s="88"/>
      <c r="J55" s="89"/>
      <c r="K55" s="20"/>
      <c r="L55"/>
      <c r="N55"/>
      <c r="O55" s="6"/>
      <c r="P55" s="19"/>
      <c r="Q55" s="15"/>
    </row>
    <row r="56" spans="2:17" ht="14.25" customHeight="1" x14ac:dyDescent="0.2">
      <c r="B56" s="14" t="s">
        <v>3</v>
      </c>
      <c r="C56" s="18"/>
      <c r="D56" s="18"/>
      <c r="E56" s="18"/>
      <c r="F56" s="17"/>
      <c r="G56" s="90"/>
      <c r="H56" s="91"/>
      <c r="I56" s="91"/>
      <c r="J56" s="92"/>
      <c r="K56" s="16"/>
      <c r="L56"/>
      <c r="N56"/>
      <c r="O56" s="6"/>
      <c r="Q56" s="15"/>
    </row>
    <row r="57" spans="2:17" ht="14.25" customHeight="1" x14ac:dyDescent="0.2">
      <c r="B57" t="s">
        <v>2</v>
      </c>
      <c r="C57" s="14"/>
      <c r="D57" s="14"/>
      <c r="E57" s="14"/>
      <c r="G57" s="93" t="s">
        <v>1</v>
      </c>
      <c r="H57" s="94"/>
      <c r="I57" s="94"/>
      <c r="J57" s="95"/>
      <c r="K57" s="13"/>
      <c r="L57"/>
      <c r="N57"/>
      <c r="Q57" s="12"/>
    </row>
    <row r="58" spans="2:17" ht="15.75" customHeight="1" x14ac:dyDescent="0.2">
      <c r="B58" s="11" t="s">
        <v>0</v>
      </c>
      <c r="G58" s="96"/>
      <c r="H58" s="97"/>
      <c r="I58" s="97"/>
      <c r="J58" s="98"/>
      <c r="O58" s="10"/>
      <c r="P58" s="10"/>
    </row>
    <row r="59" spans="2:17" ht="13.5" customHeight="1" x14ac:dyDescent="0.2">
      <c r="L59" s="7"/>
      <c r="M59" s="6"/>
      <c r="N59" s="8"/>
      <c r="O59" s="6"/>
      <c r="P59" s="6"/>
    </row>
    <row r="60" spans="2:17" ht="13.5" customHeight="1" x14ac:dyDescent="0.2">
      <c r="L60" s="7"/>
      <c r="O60" s="6"/>
      <c r="P60" s="6"/>
      <c r="Q60" s="9"/>
    </row>
    <row r="61" spans="2:17" ht="13.5" customHeight="1" x14ac:dyDescent="0.2">
      <c r="L61" s="7"/>
      <c r="M61" s="6"/>
      <c r="N61" s="8"/>
      <c r="O61" s="6"/>
      <c r="P61" s="6"/>
      <c r="Q61" s="5"/>
    </row>
    <row r="62" spans="2:17" ht="13.5" customHeight="1" x14ac:dyDescent="0.2">
      <c r="L62" s="7"/>
      <c r="O62" s="6"/>
      <c r="P62" s="6"/>
      <c r="Q62" s="5"/>
    </row>
    <row r="63" spans="2:17" ht="13.5" customHeight="1" x14ac:dyDescent="0.2">
      <c r="Q63" s="5"/>
    </row>
    <row r="64" spans="2:17" x14ac:dyDescent="0.2">
      <c r="Q64" s="5"/>
    </row>
  </sheetData>
  <sheetProtection algorithmName="SHA-512" hashValue="p0bJv/ZAwU/inNniX6/woF6IgjtOtrzs8OyiwKh6Ao0vJKMlsQwNEygQ/uLCowSfFcabEiTUan7kd5/wNYnu0w==" saltValue="ptB0sbBDK7W2Mn7wq23wBg==" spinCount="100000" sheet="1" objects="1" scenarios="1"/>
  <protectedRanges>
    <protectedRange sqref="D17:N17" name="範囲13"/>
    <protectedRange sqref="G21:G47" name="範囲10"/>
    <protectedRange sqref="J15" name="範囲9"/>
    <protectedRange sqref="J12:J13" name="範囲8"/>
    <protectedRange sqref="J7:N11" name="範囲7"/>
    <protectedRange sqref="M5" name="範囲6"/>
    <protectedRange sqref="D17" name="範囲5"/>
    <protectedRange sqref="D16" name="範囲4"/>
    <protectedRange sqref="D15:E15" name="範囲3"/>
    <protectedRange sqref="E7:F13 D7:D10 D12:D13" name="範囲2"/>
    <protectedRange sqref="N5" name="範囲11"/>
    <protectedRange sqref="D6:I6" name="範囲12"/>
  </protectedRanges>
  <mergeCells count="89">
    <mergeCell ref="A1:H2"/>
    <mergeCell ref="D3:H3"/>
    <mergeCell ref="J3:L3"/>
    <mergeCell ref="A4:C5"/>
    <mergeCell ref="D4:H4"/>
    <mergeCell ref="J4:L4"/>
    <mergeCell ref="D5:H5"/>
    <mergeCell ref="K5:L5"/>
    <mergeCell ref="A6:C6"/>
    <mergeCell ref="D6:I6"/>
    <mergeCell ref="K6:N6"/>
    <mergeCell ref="A7:C7"/>
    <mergeCell ref="D7:F7"/>
    <mergeCell ref="I7:I8"/>
    <mergeCell ref="J7:N8"/>
    <mergeCell ref="A8:C9"/>
    <mergeCell ref="D8:F9"/>
    <mergeCell ref="J9:N9"/>
    <mergeCell ref="A10:C11"/>
    <mergeCell ref="D10:F11"/>
    <mergeCell ref="I10:I11"/>
    <mergeCell ref="J10:L11"/>
    <mergeCell ref="A12:C13"/>
    <mergeCell ref="D12:F13"/>
    <mergeCell ref="I12:I13"/>
    <mergeCell ref="J12:L13"/>
    <mergeCell ref="A15:C15"/>
    <mergeCell ref="J15:N15"/>
    <mergeCell ref="A16:C17"/>
    <mergeCell ref="D17:N17"/>
    <mergeCell ref="B19:D19"/>
    <mergeCell ref="I19:N19"/>
    <mergeCell ref="I20:N20"/>
    <mergeCell ref="C21:D21"/>
    <mergeCell ref="I21:N21"/>
    <mergeCell ref="B22:B25"/>
    <mergeCell ref="C22:D22"/>
    <mergeCell ref="I22:N22"/>
    <mergeCell ref="C23:D23"/>
    <mergeCell ref="I23:N23"/>
    <mergeCell ref="C25:D25"/>
    <mergeCell ref="I25:N25"/>
    <mergeCell ref="C24:D24"/>
    <mergeCell ref="I24:N24"/>
    <mergeCell ref="I34:N34"/>
    <mergeCell ref="B26:D26"/>
    <mergeCell ref="I26:N26"/>
    <mergeCell ref="B27:D27"/>
    <mergeCell ref="I27:N27"/>
    <mergeCell ref="B28:D28"/>
    <mergeCell ref="I28:N28"/>
    <mergeCell ref="I29:N29"/>
    <mergeCell ref="C42:D42"/>
    <mergeCell ref="I42:L44"/>
    <mergeCell ref="I30:N30"/>
    <mergeCell ref="I31:N31"/>
    <mergeCell ref="I32:N32"/>
    <mergeCell ref="I33:N33"/>
    <mergeCell ref="I35:N35"/>
    <mergeCell ref="I37:L39"/>
    <mergeCell ref="M37:M39"/>
    <mergeCell ref="N37:N39"/>
    <mergeCell ref="M42:M44"/>
    <mergeCell ref="N42:N44"/>
    <mergeCell ref="C43:D43"/>
    <mergeCell ref="C44:D44"/>
    <mergeCell ref="B45:D45"/>
    <mergeCell ref="I45:L47"/>
    <mergeCell ref="M45:M47"/>
    <mergeCell ref="N45:N47"/>
    <mergeCell ref="B46:D46"/>
    <mergeCell ref="B47:D47"/>
    <mergeCell ref="B38:B44"/>
    <mergeCell ref="C38:D38"/>
    <mergeCell ref="C39:D39"/>
    <mergeCell ref="C40:D40"/>
    <mergeCell ref="I40:L40"/>
    <mergeCell ref="C41:D41"/>
    <mergeCell ref="I50:N50"/>
    <mergeCell ref="G55:J56"/>
    <mergeCell ref="G57:J58"/>
    <mergeCell ref="B48:D48"/>
    <mergeCell ref="E48:F48"/>
    <mergeCell ref="I48:L48"/>
    <mergeCell ref="B49:D50"/>
    <mergeCell ref="E49:F50"/>
    <mergeCell ref="G49:G50"/>
    <mergeCell ref="H49:H50"/>
    <mergeCell ref="I49:N49"/>
  </mergeCells>
  <phoneticPr fontId="2"/>
  <dataValidations count="6">
    <dataValidation type="list" allowBlank="1" showInputMessage="1" showErrorMessage="1" sqref="K5:L5" xr:uid="{062F671E-CE49-4BDD-9D10-20BD32138021}">
      <formula1>$Q$1:$Q$4</formula1>
    </dataValidation>
    <dataValidation imeMode="fullKatakana" allowBlank="1" showInputMessage="1" showErrorMessage="1" sqref="D7:F7 D10" xr:uid="{D272CC59-40B1-4487-9B67-6F4330C6D39A}"/>
    <dataValidation imeMode="fullAlpha" allowBlank="1" showInputMessage="1" showErrorMessage="1" sqref="E15 D16 J9:N9 J15:N15" xr:uid="{872F56E5-79AF-4D47-8CA9-818643295377}"/>
    <dataValidation imeMode="halfAlpha" allowBlank="1" showInputMessage="1" showErrorMessage="1" sqref="M5" xr:uid="{278819F8-5312-4411-AF06-6A23C7392856}"/>
    <dataValidation imeMode="hiragana" allowBlank="1" showInputMessage="1" showErrorMessage="1" sqref="D8:F9 D12:F13 D17:N17 J7:N8 J10:L13" xr:uid="{B0125FCE-BBE7-4F30-A176-71D35A839657}"/>
    <dataValidation type="list" allowBlank="1" showInputMessage="1" showErrorMessage="1" sqref="G21:G47" xr:uid="{60D4002A-B4F9-4722-8A55-BEB7AF417E1D}">
      <formula1>"○"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2025_人間ドック</vt:lpstr>
      <vt:lpstr>'2025_人間ドック'!Print_Area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cp:lastPrinted>2025-03-25T04:21:54Z</cp:lastPrinted>
  <dcterms:created xsi:type="dcterms:W3CDTF">2025-03-25T04:21:18Z</dcterms:created>
  <dcterms:modified xsi:type="dcterms:W3CDTF">2025-03-27T06:50:28Z</dcterms:modified>
</cp:coreProperties>
</file>