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
    </mc:Choice>
  </mc:AlternateContent>
  <xr:revisionPtr revIDLastSave="0" documentId="8_{12A98146-EE14-416A-9EC7-669BF9542A73}" xr6:coauthVersionLast="47" xr6:coauthVersionMax="47" xr10:uidLastSave="{00000000-0000-0000-0000-000000000000}"/>
  <bookViews>
    <workbookView xWindow="-108" yWindow="-108" windowWidth="23256" windowHeight="12720" xr2:uid="{0B133663-5C9D-41D5-8441-5608D860501C}"/>
  </bookViews>
  <sheets>
    <sheet name="2025_人間ドック" sheetId="1" r:id="rId1"/>
  </sheets>
  <definedNames>
    <definedName name="_xlnm.Print_Area" localSheetId="0">'2025_人間ドック'!$A$1:$O$63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E62" i="1" s="1"/>
  <c r="L41" i="1" l="1"/>
  <c r="L43" i="1" s="1"/>
  <c r="L45" i="1" s="1"/>
</calcChain>
</file>

<file path=xl/sharedStrings.xml><?xml version="1.0" encoding="utf-8"?>
<sst xmlns="http://schemas.openxmlformats.org/spreadsheetml/2006/main" count="139" uniqueCount="96">
  <si>
    <r>
      <t>日本テレビ放送網健康保険組合
人間ドック検査　申込書　</t>
    </r>
    <r>
      <rPr>
        <u/>
        <sz val="10"/>
        <rFont val="ＭＳ Ｐゴシック"/>
        <family val="3"/>
        <charset val="128"/>
      </rPr>
      <t>2025年度</t>
    </r>
    <rPh sb="15" eb="17">
      <t>ニンゲン</t>
    </rPh>
    <rPh sb="20" eb="22">
      <t>ケンサ</t>
    </rPh>
    <rPh sb="23" eb="25">
      <t>モウシコミ</t>
    </rPh>
    <rPh sb="25" eb="26">
      <t>ショ</t>
    </rPh>
    <rPh sb="31" eb="32">
      <t>ネン</t>
    </rPh>
    <rPh sb="32" eb="33">
      <t>ド</t>
    </rPh>
    <phoneticPr fontId="4"/>
  </si>
  <si>
    <t>8401-</t>
    <phoneticPr fontId="4"/>
  </si>
  <si>
    <t>8402-</t>
    <phoneticPr fontId="4"/>
  </si>
  <si>
    <t>8403-</t>
    <phoneticPr fontId="4"/>
  </si>
  <si>
    <t>受診機関名</t>
    <rPh sb="0" eb="2">
      <t>ジュシン</t>
    </rPh>
    <rPh sb="2" eb="4">
      <t>キカン</t>
    </rPh>
    <rPh sb="4" eb="5">
      <t>メイ</t>
    </rPh>
    <phoneticPr fontId="4"/>
  </si>
  <si>
    <t xml:space="preserve"> セラヴィ新橋クリニック</t>
    <rPh sb="5" eb="7">
      <t>シンバシ</t>
    </rPh>
    <phoneticPr fontId="4"/>
  </si>
  <si>
    <t>200-</t>
    <phoneticPr fontId="4"/>
  </si>
  <si>
    <t>【受診日】　月～土</t>
    <rPh sb="1" eb="3">
      <t>ジュシン</t>
    </rPh>
    <rPh sb="3" eb="4">
      <t>ビ</t>
    </rPh>
    <rPh sb="6" eb="7">
      <t>ゲツ</t>
    </rPh>
    <rPh sb="8" eb="9">
      <t>ド</t>
    </rPh>
    <phoneticPr fontId="4"/>
  </si>
  <si>
    <t>受診者の記号</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</si>
  <si>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</si>
  <si>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</si>
  <si>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</si>
  <si>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年     月     日（    ）　 ：</t>
    <rPh sb="0" eb="1">
      <t>ネン</t>
    </rPh>
    <rPh sb="6" eb="7">
      <t>ガツ</t>
    </rPh>
    <rPh sb="12" eb="13">
      <t>ヒ</t>
    </rPh>
    <phoneticPr fontId="4"/>
  </si>
  <si>
    <t>胃内視鏡コース</t>
    <rPh sb="0" eb="1">
      <t>イ</t>
    </rPh>
    <rPh sb="1" eb="4">
      <t>ナイシキョウ</t>
    </rPh>
    <phoneticPr fontId="4"/>
  </si>
  <si>
    <t xml:space="preserve"> 月-土   8:15-10:30 
月-金 12:45-14:00 </t>
    <rPh sb="1" eb="2">
      <t>ゲツ</t>
    </rPh>
    <rPh sb="3" eb="4">
      <t>ツチ</t>
    </rPh>
    <rPh sb="19" eb="20">
      <t>ゲツ</t>
    </rPh>
    <rPh sb="21" eb="22">
      <t>カネ</t>
    </rPh>
    <phoneticPr fontId="4"/>
  </si>
  <si>
    <t>8401-</t>
  </si>
  <si>
    <t>胃X線コース</t>
    <rPh sb="0" eb="1">
      <t>イ</t>
    </rPh>
    <rPh sb="2" eb="3">
      <t>セン</t>
    </rPh>
    <phoneticPr fontId="4"/>
  </si>
  <si>
    <t xml:space="preserve"> 月-土   8:15-11:00 
月-土 12:45-14:00 </t>
    <rPh sb="1" eb="2">
      <t>ゲツ</t>
    </rPh>
    <rPh sb="3" eb="4">
      <t>ツチ</t>
    </rPh>
    <rPh sb="19" eb="20">
      <t>ゲツ</t>
    </rPh>
    <rPh sb="21" eb="22">
      <t>ツチ</t>
    </rPh>
    <phoneticPr fontId="4"/>
  </si>
  <si>
    <t>ﾌﾘｶﾞﾅ</t>
  </si>
  <si>
    <t>所属名</t>
    <rPh sb="0" eb="2">
      <t>ショゾク</t>
    </rPh>
    <rPh sb="2" eb="3">
      <t>メイ</t>
    </rPh>
    <phoneticPr fontId="4"/>
  </si>
  <si>
    <t>社員名
（被保険者）</t>
    <rPh sb="0" eb="2">
      <t>シャイン</t>
    </rPh>
    <rPh sb="2" eb="3">
      <t>メイ</t>
    </rPh>
    <rPh sb="5" eb="9">
      <t>ヒホケンシャ</t>
    </rPh>
    <phoneticPr fontId="4"/>
  </si>
  <si>
    <t>職場TEL</t>
    <rPh sb="0" eb="2">
      <t>ショクバ</t>
    </rPh>
    <phoneticPr fontId="4"/>
  </si>
  <si>
    <t>続　柄</t>
    <rPh sb="0" eb="1">
      <t>ゾク</t>
    </rPh>
    <rPh sb="2" eb="3">
      <t>エ</t>
    </rPh>
    <phoneticPr fontId="4"/>
  </si>
  <si>
    <t>ﾌﾘｶﾞﾅ</t>
    <phoneticPr fontId="4"/>
  </si>
  <si>
    <t>受診者名</t>
    <rPh sb="0" eb="3">
      <t>ジュシンシャ</t>
    </rPh>
    <rPh sb="3" eb="4">
      <t>メイ</t>
    </rPh>
    <phoneticPr fontId="4"/>
  </si>
  <si>
    <t>性　別</t>
    <rPh sb="0" eb="1">
      <t>セイ</t>
    </rPh>
    <rPh sb="2" eb="3">
      <t>ベツ</t>
    </rPh>
    <phoneticPr fontId="4"/>
  </si>
  <si>
    <t>生年月日</t>
    <rPh sb="0" eb="2">
      <t>セイネン</t>
    </rPh>
    <rPh sb="2" eb="4">
      <t>ガッピ</t>
    </rPh>
    <phoneticPr fontId="4"/>
  </si>
  <si>
    <t>S・H          年　　　月　　　日</t>
    <rPh sb="13" eb="14">
      <t>ネン</t>
    </rPh>
    <rPh sb="17" eb="18">
      <t>ツキ</t>
    </rPh>
    <rPh sb="21" eb="22">
      <t>ヒ</t>
    </rPh>
    <phoneticPr fontId="4"/>
  </si>
  <si>
    <t>歳</t>
    <phoneticPr fontId="4"/>
  </si>
  <si>
    <t>自宅TEL</t>
    <rPh sb="0" eb="2">
      <t>ジタク</t>
    </rPh>
    <phoneticPr fontId="4"/>
  </si>
  <si>
    <t>受診者住所</t>
    <rPh sb="0" eb="3">
      <t>ジュシンシャ</t>
    </rPh>
    <rPh sb="3" eb="5">
      <t>ジュウショ</t>
    </rPh>
    <phoneticPr fontId="4"/>
  </si>
  <si>
    <t>〒</t>
    <phoneticPr fontId="4"/>
  </si>
  <si>
    <t>A</t>
    <phoneticPr fontId="4"/>
  </si>
  <si>
    <t xml:space="preserve"> 人間ドック基本料金</t>
    <rPh sb="1" eb="3">
      <t>ニンゲン</t>
    </rPh>
    <rPh sb="6" eb="8">
      <t>キホン</t>
    </rPh>
    <rPh sb="8" eb="10">
      <t>リョウキン</t>
    </rPh>
    <phoneticPr fontId="4"/>
  </si>
  <si>
    <t>円</t>
    <rPh sb="0" eb="1">
      <t>エン</t>
    </rPh>
    <phoneticPr fontId="4"/>
  </si>
  <si>
    <r>
      <t xml:space="preserve">【対象オプション検査】  希望する検査に </t>
    </r>
    <r>
      <rPr>
        <b/>
        <sz val="11"/>
        <rFont val="ＭＳ Ｐゴシック"/>
        <family val="3"/>
        <charset val="128"/>
      </rPr>
      <t xml:space="preserve">○ </t>
    </r>
    <r>
      <rPr>
        <sz val="11"/>
        <rFont val="ＭＳ Ｐゴシック"/>
        <family val="3"/>
        <charset val="128"/>
      </rPr>
      <t>を付けてください。</t>
    </r>
    <rPh sb="1" eb="3">
      <t>タイショウ</t>
    </rPh>
    <rPh sb="8" eb="10">
      <t>ケンサ</t>
    </rPh>
    <phoneticPr fontId="4"/>
  </si>
  <si>
    <t>B</t>
    <phoneticPr fontId="4"/>
  </si>
  <si>
    <t>婦人科</t>
    <rPh sb="0" eb="3">
      <t>フジンカ</t>
    </rPh>
    <phoneticPr fontId="4"/>
  </si>
  <si>
    <t xml:space="preserve"> マンモグラフィー　※触診なし</t>
    <rPh sb="11" eb="13">
      <t>ショクシン</t>
    </rPh>
    <phoneticPr fontId="4"/>
  </si>
  <si>
    <t xml:space="preserve"> 乳房超音波　　　 ※触診なし</t>
    <rPh sb="1" eb="3">
      <t>チブサ</t>
    </rPh>
    <rPh sb="3" eb="6">
      <t>チョウオンパ</t>
    </rPh>
    <phoneticPr fontId="4"/>
  </si>
  <si>
    <t xml:space="preserve"> 子宮頸部細胞診　　※内診含む</t>
    <rPh sb="1" eb="3">
      <t>シキュウ</t>
    </rPh>
    <rPh sb="3" eb="5">
      <t>ケイブ</t>
    </rPh>
    <rPh sb="5" eb="8">
      <t>サイボウシン</t>
    </rPh>
    <rPh sb="11" eb="13">
      <t>ナイシン</t>
    </rPh>
    <rPh sb="13" eb="14">
      <t>フク</t>
    </rPh>
    <phoneticPr fontId="4"/>
  </si>
  <si>
    <t xml:space="preserve"> HPV検査　※子宮頸部細胞診必須</t>
    <rPh sb="4" eb="6">
      <t>ケンサ</t>
    </rPh>
    <rPh sb="8" eb="10">
      <t>シキュウ</t>
    </rPh>
    <rPh sb="10" eb="12">
      <t>ケイブ</t>
    </rPh>
    <rPh sb="12" eb="15">
      <t>サイボウシン</t>
    </rPh>
    <rPh sb="15" eb="17">
      <t>ヒッス</t>
    </rPh>
    <phoneticPr fontId="4"/>
  </si>
  <si>
    <t xml:space="preserve"> 経腟超音波</t>
    <rPh sb="1" eb="3">
      <t>ケイチツ</t>
    </rPh>
    <rPh sb="3" eb="6">
      <t>チョウオンパ</t>
    </rPh>
    <phoneticPr fontId="4"/>
  </si>
  <si>
    <r>
      <t xml:space="preserve"> 胃内視鏡検査
</t>
    </r>
    <r>
      <rPr>
        <sz val="8"/>
        <rFont val="ＭＳ Ｐゴシック"/>
        <family val="3"/>
        <charset val="128"/>
      </rPr>
      <t xml:space="preserve">  (X線検査からの変更料)</t>
    </r>
    <rPh sb="1" eb="2">
      <t>イ</t>
    </rPh>
    <rPh sb="2" eb="5">
      <t>ナイシキョウ</t>
    </rPh>
    <rPh sb="5" eb="7">
      <t>ケンサ</t>
    </rPh>
    <rPh sb="12" eb="13">
      <t>セン</t>
    </rPh>
    <rPh sb="13" eb="15">
      <t>ケンサ</t>
    </rPh>
    <rPh sb="18" eb="20">
      <t>ヘンコウ</t>
    </rPh>
    <rPh sb="20" eb="21">
      <t>リョウ</t>
    </rPh>
    <phoneticPr fontId="4"/>
  </si>
  <si>
    <t>経口・経鼻</t>
    <rPh sb="0" eb="2">
      <t>ケイコウ</t>
    </rPh>
    <rPh sb="3" eb="5">
      <t>ケイビ</t>
    </rPh>
    <phoneticPr fontId="4"/>
  </si>
  <si>
    <t>鎮静麻酔薬</t>
    <rPh sb="0" eb="2">
      <t>チンセイ</t>
    </rPh>
    <rPh sb="2" eb="5">
      <t>マスイヤク</t>
    </rPh>
    <phoneticPr fontId="4"/>
  </si>
  <si>
    <t>・受診日当日の、現地での追加検査は全額自己負担</t>
    <rPh sb="1" eb="4">
      <t>ジュシンビ</t>
    </rPh>
    <rPh sb="4" eb="6">
      <t>トウジツ</t>
    </rPh>
    <rPh sb="8" eb="10">
      <t>ゲンチ</t>
    </rPh>
    <rPh sb="12" eb="14">
      <t>ツイカ</t>
    </rPh>
    <rPh sb="14" eb="16">
      <t>ケンサ</t>
    </rPh>
    <rPh sb="17" eb="19">
      <t>ゼンガク</t>
    </rPh>
    <rPh sb="19" eb="21">
      <t>ジコ</t>
    </rPh>
    <rPh sb="21" eb="23">
      <t>フタン</t>
    </rPh>
    <phoneticPr fontId="4"/>
  </si>
  <si>
    <t xml:space="preserve"> 頭部MR検査（MRI・MRA)</t>
    <rPh sb="1" eb="3">
      <t>トウブ</t>
    </rPh>
    <phoneticPr fontId="4"/>
  </si>
  <si>
    <t xml:space="preserve">  となります。</t>
  </si>
  <si>
    <t xml:space="preserve"> 頭部MR検査（MRI・MRA）+頸部MRA</t>
    <rPh sb="1" eb="3">
      <t>トウブ</t>
    </rPh>
    <rPh sb="17" eb="19">
      <t>ケイブ</t>
    </rPh>
    <phoneticPr fontId="4"/>
  </si>
  <si>
    <t xml:space="preserve"> 頭部CT</t>
    <rPh sb="1" eb="3">
      <t>トウブ</t>
    </rPh>
    <phoneticPr fontId="4"/>
  </si>
  <si>
    <t>・受診日等の変更をされた場合、事前に健康保険組合</t>
    <rPh sb="1" eb="3">
      <t>ジュシン</t>
    </rPh>
    <rPh sb="3" eb="4">
      <t>ビ</t>
    </rPh>
    <rPh sb="4" eb="5">
      <t>ナド</t>
    </rPh>
    <rPh sb="6" eb="8">
      <t>ヘンコウ</t>
    </rPh>
    <rPh sb="12" eb="14">
      <t>バアイ</t>
    </rPh>
    <rPh sb="15" eb="17">
      <t>ジゼン</t>
    </rPh>
    <rPh sb="18" eb="20">
      <t>ケンコウ</t>
    </rPh>
    <rPh sb="20" eb="22">
      <t>ホケン</t>
    </rPh>
    <rPh sb="22" eb="24">
      <t>クミアイ</t>
    </rPh>
    <phoneticPr fontId="4"/>
  </si>
  <si>
    <t xml:space="preserve"> 血圧脈波+ABI</t>
    <rPh sb="1" eb="3">
      <t>ケツアツ</t>
    </rPh>
    <rPh sb="3" eb="5">
      <t>ミャクハ</t>
    </rPh>
    <phoneticPr fontId="4"/>
  </si>
  <si>
    <t>　までご連絡ください。</t>
    <phoneticPr fontId="4"/>
  </si>
  <si>
    <t xml:space="preserve"> 頸動脈超音波</t>
    <rPh sb="1" eb="4">
      <t>ケイドウミャク</t>
    </rPh>
    <rPh sb="4" eb="7">
      <t>チョウオンパ</t>
    </rPh>
    <phoneticPr fontId="4"/>
  </si>
  <si>
    <t xml:space="preserve"> NT-proBNP</t>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</si>
  <si>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</si>
  <si>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Ｌｏｘ－ｉｎｄｅｘ検査</t>
    <phoneticPr fontId="4"/>
  </si>
  <si>
    <t xml:space="preserve"> 6万円を超える額は自己負担追加額となります。</t>
    <rPh sb="14" eb="16">
      <t>ツイカ</t>
    </rPh>
    <rPh sb="16" eb="17">
      <t>ガク</t>
    </rPh>
    <phoneticPr fontId="4"/>
  </si>
  <si>
    <t xml:space="preserve"> 胃がんリスクＡＢＣ検査</t>
    <phoneticPr fontId="4"/>
  </si>
  <si>
    <t xml:space="preserve"> ピロリ菌検査（血液）</t>
    <rPh sb="4" eb="5">
      <t>キン</t>
    </rPh>
    <rPh sb="5" eb="7">
      <t>ケンサ</t>
    </rPh>
    <rPh sb="8" eb="10">
      <t>ケツエキ</t>
    </rPh>
    <phoneticPr fontId="4"/>
  </si>
  <si>
    <t>自己負担 基本額</t>
    <rPh sb="0" eb="2">
      <t>ジコ</t>
    </rPh>
    <rPh sb="2" eb="4">
      <t>フタン</t>
    </rPh>
    <rPh sb="5" eb="7">
      <t>キホン</t>
    </rPh>
    <rPh sb="7" eb="8">
      <t>ガク</t>
    </rPh>
    <phoneticPr fontId="4"/>
  </si>
  <si>
    <t xml:space="preserve"> ピロリ菌検査（内視鏡）</t>
    <rPh sb="4" eb="5">
      <t>キン</t>
    </rPh>
    <rPh sb="5" eb="7">
      <t>ケンサ</t>
    </rPh>
    <rPh sb="8" eb="11">
      <t>ナイシキョウ</t>
    </rPh>
    <phoneticPr fontId="4"/>
  </si>
  <si>
    <t xml:space="preserve"> ペプシノゲン</t>
    <phoneticPr fontId="4"/>
  </si>
  <si>
    <r>
      <t xml:space="preserve">自己負担 追加額 
</t>
    </r>
    <r>
      <rPr>
        <b/>
        <sz val="10"/>
        <rFont val="ＭＳ Ｐゴシック"/>
        <family val="3"/>
        <charset val="128"/>
      </rPr>
      <t>【　（A＋Ｂ）－6万円　】</t>
    </r>
    <rPh sb="0" eb="2">
      <t>ジコ</t>
    </rPh>
    <rPh sb="2" eb="4">
      <t>フタン</t>
    </rPh>
    <rPh sb="5" eb="7">
      <t>ツイカ</t>
    </rPh>
    <rPh sb="7" eb="8">
      <t>ガク</t>
    </rPh>
    <rPh sb="19" eb="21">
      <t>マンエン</t>
    </rPh>
    <phoneticPr fontId="4"/>
  </si>
  <si>
    <t xml:space="preserve"> 腹部CT</t>
    <rPh sb="1" eb="3">
      <t>フクブ</t>
    </rPh>
    <phoneticPr fontId="4"/>
  </si>
  <si>
    <t xml:space="preserve"> 大腸内視鏡検査</t>
    <rPh sb="1" eb="3">
      <t>ダイチョウ</t>
    </rPh>
    <rPh sb="3" eb="6">
      <t>ナイシキョウ</t>
    </rPh>
    <rPh sb="6" eb="8">
      <t>ケンサ</t>
    </rPh>
    <phoneticPr fontId="4"/>
  </si>
  <si>
    <t>自己負担 総額</t>
    <rPh sb="0" eb="2">
      <t>ジコ</t>
    </rPh>
    <rPh sb="2" eb="4">
      <t>フタン</t>
    </rPh>
    <rPh sb="5" eb="6">
      <t>ソウ</t>
    </rPh>
    <rPh sb="6" eb="7">
      <t>ガク</t>
    </rPh>
    <phoneticPr fontId="4"/>
  </si>
  <si>
    <t xml:space="preserve"> 喀痰細胞診</t>
    <rPh sb="1" eb="3">
      <t>カクタン</t>
    </rPh>
    <rPh sb="3" eb="6">
      <t>サイボウシン</t>
    </rPh>
    <phoneticPr fontId="4"/>
  </si>
  <si>
    <t xml:space="preserve"> 甲状腺血液検査</t>
    <rPh sb="1" eb="4">
      <t>コウジョウセン</t>
    </rPh>
    <rPh sb="4" eb="6">
      <t>ケツエキ</t>
    </rPh>
    <rPh sb="6" eb="8">
      <t>ケンサ</t>
    </rPh>
    <phoneticPr fontId="4"/>
  </si>
  <si>
    <t>健保負担額　　　　　　　　　（最大54,500円）</t>
    <rPh sb="0" eb="2">
      <t>ケンポ</t>
    </rPh>
    <rPh sb="2" eb="4">
      <t>フタン</t>
    </rPh>
    <rPh sb="4" eb="5">
      <t>ガク</t>
    </rPh>
    <phoneticPr fontId="4"/>
  </si>
  <si>
    <t xml:space="preserve"> 甲状腺超音波</t>
    <rPh sb="1" eb="4">
      <t>コウジョウセン</t>
    </rPh>
    <rPh sb="4" eb="7">
      <t>チョウオンパ</t>
    </rPh>
    <phoneticPr fontId="4"/>
  </si>
  <si>
    <t xml:space="preserve"> 胸部CT</t>
    <rPh sb="1" eb="3">
      <t>キョウブ</t>
    </rPh>
    <phoneticPr fontId="4"/>
  </si>
  <si>
    <t xml:space="preserve"> 骨密度測定（超音波式）</t>
    <rPh sb="1" eb="4">
      <t>コツミツド</t>
    </rPh>
    <rPh sb="4" eb="6">
      <t>ソクテイ</t>
    </rPh>
    <rPh sb="7" eb="10">
      <t>チョウオンパ</t>
    </rPh>
    <rPh sb="10" eb="11">
      <t>シキ</t>
    </rPh>
    <phoneticPr fontId="4"/>
  </si>
  <si>
    <r>
      <rPr>
        <b/>
        <sz val="10"/>
        <rFont val="ＭＳ Ｐゴシック"/>
        <family val="3"/>
        <charset val="128"/>
      </rPr>
      <t>特定健診　対象の有無</t>
    </r>
    <r>
      <rPr>
        <b/>
        <sz val="9"/>
        <rFont val="ＭＳ Ｐゴシック"/>
        <family val="3"/>
        <charset val="128"/>
      </rPr>
      <t xml:space="preserve">  ※事務局記入欄</t>
    </r>
    <rPh sb="0" eb="2">
      <t>トクテイ</t>
    </rPh>
    <rPh sb="2" eb="4">
      <t>ケンシン</t>
    </rPh>
    <rPh sb="5" eb="7">
      <t>タイショウ</t>
    </rPh>
    <rPh sb="8" eb="10">
      <t>ウム</t>
    </rPh>
    <rPh sb="13" eb="15">
      <t>ジム</t>
    </rPh>
    <rPh sb="15" eb="16">
      <t>キョク</t>
    </rPh>
    <rPh sb="16" eb="18">
      <t>キニュウ</t>
    </rPh>
    <rPh sb="18" eb="19">
      <t>ラン</t>
    </rPh>
    <phoneticPr fontId="4"/>
  </si>
  <si>
    <t xml:space="preserve"> 内臓脂肪CT（FAT-SCAN）</t>
    <rPh sb="1" eb="3">
      <t>ナイゾウ</t>
    </rPh>
    <rPh sb="3" eb="5">
      <t>シボウ</t>
    </rPh>
    <phoneticPr fontId="4"/>
  </si>
  <si>
    <t>対象　　　　・　　　対象外</t>
    <rPh sb="0" eb="2">
      <t>タイショウ</t>
    </rPh>
    <rPh sb="10" eb="13">
      <t>タイショウガイ</t>
    </rPh>
    <phoneticPr fontId="4"/>
  </si>
  <si>
    <t xml:space="preserve"> HBｓ抗体</t>
    <rPh sb="4" eb="6">
      <t>コウタイ</t>
    </rPh>
    <phoneticPr fontId="4"/>
  </si>
  <si>
    <t>腫瘍　　　　　　　ﾏｰｶｰ</t>
    <rPh sb="0" eb="2">
      <t>シュヨウ</t>
    </rPh>
    <phoneticPr fontId="4"/>
  </si>
  <si>
    <t>PSA　（前立腺がん）</t>
    <phoneticPr fontId="4"/>
  </si>
  <si>
    <t>CEA　（胃がん、大腸がん）</t>
    <phoneticPr fontId="4"/>
  </si>
  <si>
    <t>日本テレビ放送網健康保険組合</t>
    <phoneticPr fontId="4"/>
  </si>
  <si>
    <t>AFP 　（肝臓がん）</t>
    <phoneticPr fontId="4"/>
  </si>
  <si>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</si>
  <si>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CA19-9　（すい臓がん）</t>
    <phoneticPr fontId="4"/>
  </si>
  <si>
    <t xml:space="preserve">TEL：03-6215-4030    </t>
    <phoneticPr fontId="4"/>
  </si>
  <si>
    <t>FAX：03-6215-4031</t>
    <phoneticPr fontId="4"/>
  </si>
  <si>
    <t>CA125　（卵巣・子宮がん）</t>
    <phoneticPr fontId="4"/>
  </si>
  <si>
    <t>MAIL：kenpo@ntv.co.jp</t>
    <phoneticPr fontId="4"/>
  </si>
  <si>
    <t>CA15-3　（乳がん）</t>
    <phoneticPr fontId="4"/>
  </si>
  <si>
    <t>シフラ　（肺がん）</t>
    <phoneticPr fontId="4"/>
  </si>
  <si>
    <t>PIVKA　（肝臓がん）</t>
    <phoneticPr fontId="4"/>
  </si>
  <si>
    <t>肝臓がんセット（AFP、PIVKA）</t>
    <rPh sb="0" eb="2">
      <t>カンゾウ</t>
    </rPh>
    <phoneticPr fontId="4"/>
  </si>
  <si>
    <t>すい臓がんセット（CA19-9、エラスターゼ1）</t>
    <rPh sb="2" eb="3">
      <t>ゾウ</t>
    </rPh>
    <phoneticPr fontId="4"/>
  </si>
  <si>
    <t>オプション検査合計</t>
    <rPh sb="5" eb="7">
      <t>ケンサ</t>
    </rPh>
    <rPh sb="7" eb="9">
      <t>ゴウケイ</t>
    </rPh>
    <phoneticPr fontId="4"/>
  </si>
  <si>
    <t>A  +  B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</si>
</sst>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14"/>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gray0625"/>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5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9" fillId="2" borderId="0" xfId="0" applyFont="1" applyFill="1">
      <alignment vertical="center"/>
    </xf>
    <xf numFmtId="0" fontId="9" fillId="0" borderId="0" xfId="0" applyFont="1" applyAlignment="1"/>
    <xf numFmtId="0" fontId="0" fillId="0" borderId="0" xfId="0" applyAlignment="1">
      <alignment wrapText="1"/>
    </xf>
    <xf numFmtId="0" fontId="11" fillId="0" borderId="0" xfId="0" applyFont="1" applyAlignment="1">
      <alignment horizontal="center"/>
    </xf>
    <xf numFmtId="0" fontId="0" fillId="0" borderId="0" xfId="0" applyAlignment="1">
      <alignment horizontal="right" vertical="center"/>
    </xf>
    <xf numFmtId="0" fontId="0" fillId="0" borderId="0" xfId="0" applyAlignment="1"/>
    <xf numFmtId="0" fontId="0" fillId="0" borderId="0" xfId="0" applyAlignment="1">
      <alignment vertical="center" wrapText="1"/>
    </xf>
    <xf numFmtId="0" fontId="15" fillId="0" borderId="0" xfId="0" applyFont="1">
      <alignment vertical="center"/>
    </xf>
    <xf numFmtId="0" fontId="0" fillId="0" borderId="0" xfId="0" applyAlignment="1">
      <alignment vertical="center" shrinkToFit="1"/>
    </xf>
    <xf numFmtId="0" fontId="17" fillId="0" borderId="0" xfId="0" applyFont="1" applyAlignment="1">
      <alignment vertical="center" shrinkToFit="1"/>
    </xf>
    <xf numFmtId="0" fontId="0" fillId="0" borderId="0" xfId="0" applyAlignment="1">
      <alignment horizontal="center" vertical="center" wrapText="1"/>
    </xf>
    <xf numFmtId="0" fontId="7" fillId="0" borderId="0" xfId="0" applyFont="1" applyAlignment="1">
      <alignment horizontal="left" vertical="center"/>
    </xf>
    <xf numFmtId="0" fontId="12" fillId="0" borderId="0" xfId="0" applyFont="1" applyAlignment="1">
      <alignment horizontal="center" vertical="center"/>
    </xf>
    <xf numFmtId="0" fontId="17" fillId="0" borderId="0" xfId="0" applyFont="1">
      <alignment vertical="center"/>
    </xf>
    <xf numFmtId="0" fontId="11"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17" fillId="0" borderId="0" xfId="0" applyFont="1" applyAlignment="1">
      <alignment horizontal="center" vertical="center"/>
    </xf>
    <xf numFmtId="0" fontId="17" fillId="0" borderId="7" xfId="0" applyFont="1" applyBorder="1" applyAlignment="1">
      <alignment horizontal="center" vertical="center" shrinkToFit="1"/>
    </xf>
    <xf numFmtId="0" fontId="12" fillId="0" borderId="7"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left" vertical="center"/>
    </xf>
    <xf numFmtId="38" fontId="12" fillId="2" borderId="11" xfId="1" applyFont="1" applyFill="1" applyBorder="1">
      <alignment vertical="center"/>
    </xf>
    <xf numFmtId="0" fontId="7" fillId="0" borderId="13" xfId="0" applyFont="1" applyBorder="1" applyAlignment="1">
      <alignment horizontal="center" vertical="center"/>
    </xf>
    <xf numFmtId="0" fontId="18" fillId="0" borderId="0" xfId="0" applyFont="1">
      <alignment vertical="center"/>
    </xf>
    <xf numFmtId="0" fontId="16" fillId="0" borderId="0" xfId="0" applyFont="1">
      <alignment vertical="center"/>
    </xf>
    <xf numFmtId="3" fontId="0" fillId="2" borderId="11" xfId="0" applyNumberFormat="1" applyFill="1" applyBorder="1" applyAlignment="1">
      <alignment horizontal="right" vertical="center"/>
    </xf>
    <xf numFmtId="0" fontId="0" fillId="0" borderId="13" xfId="0" applyBorder="1" applyAlignment="1">
      <alignment horizontal="center" vertical="center"/>
    </xf>
    <xf numFmtId="0" fontId="0" fillId="0" borderId="15" xfId="0" applyBorder="1">
      <alignment vertical="center"/>
    </xf>
    <xf numFmtId="0" fontId="16" fillId="0" borderId="0" xfId="0" applyFont="1" applyAlignment="1">
      <alignment horizontal="left" vertical="center"/>
    </xf>
    <xf numFmtId="0" fontId="18" fillId="2" borderId="13" xfId="0" applyFont="1" applyFill="1" applyBorder="1" applyAlignment="1">
      <alignment horizontal="left" vertical="center" shrinkToFit="1"/>
    </xf>
    <xf numFmtId="3" fontId="0" fillId="2" borderId="12" xfId="0" applyNumberFormat="1" applyFill="1" applyBorder="1" applyAlignment="1">
      <alignment horizontal="right" vertical="center"/>
    </xf>
    <xf numFmtId="3" fontId="0" fillId="0" borderId="12" xfId="0" applyNumberFormat="1" applyBorder="1" applyAlignment="1">
      <alignment horizontal="right" vertical="center"/>
    </xf>
    <xf numFmtId="0" fontId="19" fillId="0" borderId="0" xfId="0" applyFont="1">
      <alignment vertical="center"/>
    </xf>
    <xf numFmtId="0" fontId="18" fillId="0" borderId="0" xfId="0" applyFont="1" applyAlignment="1">
      <alignment horizontal="left" vertical="center"/>
    </xf>
    <xf numFmtId="0" fontId="16" fillId="0" borderId="0" xfId="0" applyFont="1" applyAlignment="1"/>
    <xf numFmtId="0" fontId="7" fillId="0" borderId="13" xfId="0" applyFont="1" applyBorder="1">
      <alignment vertical="center"/>
    </xf>
    <xf numFmtId="0" fontId="12" fillId="0" borderId="8" xfId="0" applyFont="1" applyBorder="1" applyAlignment="1">
      <alignment horizontal="right" vertical="center"/>
    </xf>
    <xf numFmtId="0" fontId="12" fillId="0" borderId="0" xfId="0" applyFont="1" applyAlignment="1">
      <alignment horizontal="right" vertical="center"/>
    </xf>
    <xf numFmtId="38" fontId="12" fillId="0" borderId="8" xfId="0" applyNumberFormat="1" applyFont="1" applyBorder="1" applyAlignment="1">
      <alignment horizontal="right" vertical="center"/>
    </xf>
    <xf numFmtId="38" fontId="12" fillId="0" borderId="7" xfId="0" applyNumberFormat="1" applyFont="1" applyBorder="1" applyAlignment="1">
      <alignment horizontal="right" vertical="center"/>
    </xf>
    <xf numFmtId="0" fontId="7" fillId="0" borderId="8" xfId="0" applyFont="1" applyBorder="1" applyAlignment="1">
      <alignment horizontal="right" vertical="center"/>
    </xf>
    <xf numFmtId="0" fontId="7" fillId="0" borderId="7" xfId="0" applyFont="1" applyBorder="1" applyAlignment="1">
      <alignment horizontal="right" vertical="center"/>
    </xf>
    <xf numFmtId="0" fontId="16" fillId="2" borderId="12" xfId="0" applyFont="1" applyFill="1" applyBorder="1" applyAlignment="1">
      <alignment horizontal="left" vertical="center" shrinkToFit="1"/>
    </xf>
    <xf numFmtId="0" fontId="16" fillId="2" borderId="13" xfId="0" applyFont="1" applyFill="1" applyBorder="1" applyAlignment="1">
      <alignment horizontal="left" vertical="center" shrinkToFit="1"/>
    </xf>
    <xf numFmtId="0" fontId="16" fillId="0" borderId="11" xfId="0" applyFont="1" applyBorder="1" applyAlignment="1">
      <alignment vertical="center" shrinkToFit="1"/>
    </xf>
    <xf numFmtId="0" fontId="0" fillId="0" borderId="13" xfId="0" applyBorder="1" applyAlignment="1">
      <alignment vertical="center" shrinkToFit="1"/>
    </xf>
    <xf numFmtId="0" fontId="7" fillId="0" borderId="12" xfId="0" applyFont="1" applyBorder="1" applyAlignment="1">
      <alignment horizontal="right" vertical="center"/>
    </xf>
    <xf numFmtId="0" fontId="7" fillId="0" borderId="11" xfId="0" applyFont="1" applyBorder="1" applyAlignment="1">
      <alignment horizontal="right" vertical="center"/>
    </xf>
    <xf numFmtId="0" fontId="7" fillId="0" borderId="13" xfId="0" applyFont="1" applyBorder="1" applyAlignment="1">
      <alignment horizontal="right" vertical="center"/>
    </xf>
    <xf numFmtId="3" fontId="12" fillId="0" borderId="12" xfId="0" applyNumberFormat="1" applyFont="1" applyBorder="1" applyAlignment="1">
      <alignment horizontal="right" vertical="center"/>
    </xf>
    <xf numFmtId="3" fontId="12" fillId="0" borderId="11" xfId="0" applyNumberFormat="1" applyFont="1" applyBorder="1" applyAlignment="1">
      <alignment horizontal="right" vertical="center"/>
    </xf>
    <xf numFmtId="0" fontId="16" fillId="0" borderId="0" xfId="0" applyFont="1" applyAlignment="1">
      <alignment horizontal="left"/>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0" xfId="0" applyFont="1" applyAlignment="1">
      <alignment horizontal="left" vertical="center"/>
    </xf>
    <xf numFmtId="0" fontId="16" fillId="0" borderId="11" xfId="0" applyFont="1" applyBorder="1" applyAlignment="1">
      <alignment horizontal="left" vertical="center" shrinkToFi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6" fontId="0" fillId="0" borderId="10" xfId="2" applyFont="1" applyBorder="1" applyAlignment="1">
      <alignment horizontal="center" vertical="center"/>
    </xf>
    <xf numFmtId="0" fontId="16" fillId="2" borderId="11" xfId="0" applyFont="1" applyFill="1" applyBorder="1" applyAlignment="1">
      <alignment horizontal="left" vertical="center" shrinkToFi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1" xfId="0" applyFont="1" applyBorder="1" applyAlignment="1">
      <alignment horizontal="center" vertical="center" wrapText="1"/>
    </xf>
    <xf numFmtId="0" fontId="15" fillId="0" borderId="0" xfId="0" applyFont="1" applyAlignment="1">
      <alignment horizontal="left" vertical="center"/>
    </xf>
    <xf numFmtId="0" fontId="0" fillId="0" borderId="25" xfId="0" applyBorder="1" applyAlignment="1">
      <alignment horizontal="center" vertical="center" wrapText="1"/>
    </xf>
    <xf numFmtId="0" fontId="0" fillId="0" borderId="0" xfId="0" applyAlignment="1">
      <alignment horizontal="center" vertical="center" wrapText="1"/>
    </xf>
    <xf numFmtId="3" fontId="0" fillId="0" borderId="25" xfId="0" applyNumberFormat="1" applyBorder="1" applyAlignment="1">
      <alignment horizontal="right" vertical="center"/>
    </xf>
    <xf numFmtId="3" fontId="0" fillId="0" borderId="0" xfId="0" applyNumberFormat="1" applyAlignment="1">
      <alignment horizontal="right" vertical="center"/>
    </xf>
    <xf numFmtId="0" fontId="0" fillId="0" borderId="25" xfId="0" applyBorder="1" applyAlignment="1">
      <alignment horizontal="center" vertical="center"/>
    </xf>
    <xf numFmtId="0" fontId="0" fillId="0" borderId="0" xfId="0" applyAlignment="1">
      <alignment horizontal="center" vertical="center"/>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38" fontId="12" fillId="0" borderId="17" xfId="0" applyNumberFormat="1" applyFont="1" applyBorder="1" applyAlignment="1">
      <alignment horizontal="right" vertical="center" wrapText="1"/>
    </xf>
    <xf numFmtId="38" fontId="12" fillId="0" borderId="21" xfId="0" applyNumberFormat="1" applyFont="1" applyBorder="1" applyAlignment="1">
      <alignment horizontal="right" vertical="center" wrapText="1"/>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22" xfId="0" applyFont="1" applyBorder="1" applyAlignment="1">
      <alignment horizontal="center" vertical="center"/>
    </xf>
    <xf numFmtId="38" fontId="12" fillId="0" borderId="27" xfId="0" applyNumberFormat="1" applyFont="1" applyBorder="1" applyAlignment="1">
      <alignment horizontal="right" vertical="center"/>
    </xf>
    <xf numFmtId="38" fontId="12" fillId="0" borderId="21" xfId="0" applyNumberFormat="1" applyFont="1" applyBorder="1" applyAlignment="1">
      <alignment horizontal="right"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38" fontId="12" fillId="0" borderId="17" xfId="1" applyFont="1" applyBorder="1" applyAlignment="1">
      <alignment horizontal="right" vertical="center"/>
    </xf>
    <xf numFmtId="38" fontId="12" fillId="0" borderId="19" xfId="1" applyFont="1" applyBorder="1" applyAlignment="1">
      <alignment horizontal="right" vertical="center"/>
    </xf>
    <xf numFmtId="0" fontId="19" fillId="0" borderId="0" xfId="0" applyFont="1" applyAlignment="1">
      <alignment horizontal="left" vertical="center" shrinkToFit="1"/>
    </xf>
    <xf numFmtId="0" fontId="16" fillId="2" borderId="17" xfId="0" applyFont="1" applyFill="1" applyBorder="1" applyAlignment="1">
      <alignment horizontal="left" vertical="center" wrapText="1" shrinkToFit="1"/>
    </xf>
    <xf numFmtId="0" fontId="16" fillId="2" borderId="18"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20" xfId="0" applyFont="1" applyFill="1" applyBorder="1" applyAlignment="1">
      <alignment horizontal="left" vertical="center" shrinkToFit="1"/>
    </xf>
    <xf numFmtId="0" fontId="16" fillId="2" borderId="14"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0" borderId="0" xfId="0" applyFont="1" applyAlignment="1">
      <alignment horizontal="left" vertical="center" shrinkToFit="1"/>
    </xf>
    <xf numFmtId="0" fontId="16" fillId="0" borderId="0" xfId="0" applyFont="1" applyAlignment="1">
      <alignment vertical="center" shrinkToFit="1"/>
    </xf>
    <xf numFmtId="0" fontId="11" fillId="0" borderId="0" xfId="0" applyFont="1" applyAlignment="1">
      <alignment horizontal="center" vertical="center"/>
    </xf>
    <xf numFmtId="0" fontId="17" fillId="0" borderId="0" xfId="0" applyFont="1" applyAlignment="1">
      <alignment horizontal="left" vertical="center" shrinkToFit="1"/>
    </xf>
    <xf numFmtId="0" fontId="17" fillId="0" borderId="0" xfId="0" applyFont="1" applyAlignment="1">
      <alignment vertical="center" shrinkToFit="1"/>
    </xf>
    <xf numFmtId="0" fontId="17" fillId="0" borderId="7" xfId="0" applyFont="1" applyBorder="1" applyAlignment="1">
      <alignment horizontal="lef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0" xfId="0" applyAlignment="1">
      <alignment horizontal="center" vertical="center" shrinkToFit="1"/>
    </xf>
    <xf numFmtId="0" fontId="18" fillId="0" borderId="0" xfId="0" applyFont="1" applyAlignment="1">
      <alignment horizontal="left" vertical="center" shrinkToFit="1"/>
    </xf>
    <xf numFmtId="0" fontId="12" fillId="0" borderId="0" xfId="0" applyFont="1" applyAlignment="1">
      <alignment horizontal="center" vertical="center"/>
    </xf>
    <xf numFmtId="0" fontId="15" fillId="0" borderId="0" xfId="0" applyFont="1" applyAlignment="1">
      <alignment horizontal="left" vertical="center" shrinkToFit="1"/>
    </xf>
    <xf numFmtId="0" fontId="15" fillId="0" borderId="7" xfId="0" applyFont="1" applyBorder="1" applyAlignment="1">
      <alignment horizontal="left" vertical="center" shrinkToFit="1"/>
    </xf>
    <xf numFmtId="0" fontId="7" fillId="0" borderId="0" xfId="0" applyFont="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31" fontId="17" fillId="0" borderId="7" xfId="0" applyNumberFormat="1" applyFont="1" applyBorder="1" applyAlignment="1">
      <alignment horizontal="left" vertical="center" shrinkToFit="1"/>
    </xf>
    <xf numFmtId="0" fontId="17" fillId="0" borderId="11" xfId="0" applyFont="1" applyBorder="1" applyAlignment="1">
      <alignment horizontal="left" vertical="center" shrinkToFit="1"/>
    </xf>
    <xf numFmtId="0" fontId="0" fillId="0" borderId="0" xfId="0" applyAlignment="1">
      <alignment horizontal="left" vertical="center" shrinkToFit="1"/>
    </xf>
    <xf numFmtId="0" fontId="15" fillId="0" borderId="10" xfId="0" applyFont="1" applyBorder="1" applyAlignment="1">
      <alignment horizontal="center" vertical="center" shrinkToFit="1"/>
    </xf>
    <xf numFmtId="49" fontId="15"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6" fillId="0" borderId="0" xfId="0" applyFont="1" applyAlignment="1">
      <alignment horizontal="center" vertical="center" wrapText="1"/>
    </xf>
    <xf numFmtId="0" fontId="0" fillId="0" borderId="7" xfId="0" applyBorder="1" applyAlignment="1">
      <alignment horizontal="left" vertical="center" shrinkToFit="1"/>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10" fillId="0" borderId="0" xfId="0" applyFont="1" applyAlignment="1">
      <alignment horizontal="right" wrapText="1"/>
    </xf>
    <xf numFmtId="0" fontId="11" fillId="0" borderId="7" xfId="0" applyFont="1" applyBorder="1" applyAlignment="1">
      <alignment horizontal="center"/>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Alignment="1">
      <alignment horizontal="center" vertical="center" shrinkToFit="1"/>
    </xf>
    <xf numFmtId="0" fontId="15" fillId="0" borderId="9" xfId="0" applyFont="1" applyBorder="1" applyAlignment="1" applyProtection="1">
      <alignment horizontal="center" vertical="center"/>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251460</xdr:colOff>
      <xdr:row>54</xdr:row>
      <xdr:rowOff>60960</xdr:rowOff>
    </xdr:from>
    <xdr:to>
      <xdr:col>14</xdr:col>
      <xdr:colOff>403860</xdr:colOff>
      <xdr:row>62</xdr:row>
      <xdr:rowOff>129540</xdr:rowOff>
    </xdr:to>
    <xdr:grpSp>
      <xdr:nvGrpSpPr>
        <xdr:cNvPr id="2" name="Group 11">
          <a:extLst>
            <a:ext uri="{FF2B5EF4-FFF2-40B4-BE49-F238E27FC236}">
              <a16:creationId xmlns:a16="http://schemas.microsoft.com/office/drawing/2014/main" id="{0A22A7AB-1229-4E14-8AC8-9A260D9BA9D7}"/>
            </a:ext>
          </a:extLst>
        </xdr:cNvPr>
        <xdr:cNvGrpSpPr>
          <a:grpSpLocks/>
        </xdr:cNvGrpSpPr>
      </xdr:nvGrpSpPr>
      <xdr:grpSpPr bwMode="auto">
        <a:xfrm>
          <a:off x="5257800" y="10736580"/>
          <a:ext cx="1516380" cy="1653540"/>
          <a:chOff x="726" y="890"/>
          <a:chExt cx="144" cy="154"/>
        </a:xfrm>
      </xdr:grpSpPr>
      <xdr:sp macro="" textlink="">
        <xdr:nvSpPr>
          <xdr:cNvPr id="3" name="Rectangle 12">
            <a:extLst>
              <a:ext uri="{FF2B5EF4-FFF2-40B4-BE49-F238E27FC236}">
                <a16:creationId xmlns:a16="http://schemas.microsoft.com/office/drawing/2014/main" id="{D30C4EEB-F60E-A3EA-158C-022398429AC3}"/>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4" name="Rectangle 13">
            <a:extLst>
              <a:ext uri="{FF2B5EF4-FFF2-40B4-BE49-F238E27FC236}">
                <a16:creationId xmlns:a16="http://schemas.microsoft.com/office/drawing/2014/main" id="{A4264FB7-915D-D772-6DD4-3C6F1F0EC2A0}"/>
              </a:ext>
            </a:extLst>
          </xdr:cNvPr>
          <xdr:cNvSpPr>
            <a:spLocks noChangeArrowheads="1"/>
          </xdr:cNvSpPr>
        </xdr:nvSpPr>
        <xdr:spPr bwMode="auto">
          <a:xfrm>
            <a:off x="726" y="915"/>
            <a:ext cx="144" cy="1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7</xdr:col>
      <xdr:colOff>165736</xdr:colOff>
      <xdr:row>55</xdr:row>
      <xdr:rowOff>83821</xdr:rowOff>
    </xdr:from>
    <xdr:to>
      <xdr:col>11</xdr:col>
      <xdr:colOff>220980</xdr:colOff>
      <xdr:row>60</xdr:row>
      <xdr:rowOff>30481</xdr:rowOff>
    </xdr:to>
    <xdr:sp macro="" textlink="">
      <xdr:nvSpPr>
        <xdr:cNvPr id="5" name="Rectangle 51">
          <a:extLst>
            <a:ext uri="{FF2B5EF4-FFF2-40B4-BE49-F238E27FC236}">
              <a16:creationId xmlns:a16="http://schemas.microsoft.com/office/drawing/2014/main" id="{09ED7F89-695C-4220-AC16-42483345C8B9}"/>
            </a:ext>
          </a:extLst>
        </xdr:cNvPr>
        <xdr:cNvSpPr>
          <a:spLocks noChangeArrowheads="1"/>
        </xdr:cNvSpPr>
      </xdr:nvSpPr>
      <xdr:spPr bwMode="auto">
        <a:xfrm>
          <a:off x="3617596" y="10957561"/>
          <a:ext cx="1609724" cy="9372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申込書の記載事項及び健診結果については、当健保組合及び当該健診機関が健診事業及び健康保健事業の円滑な実施のために利用いたします。</a:t>
          </a:r>
        </a:p>
      </xdr:txBody>
    </xdr:sp>
    <xdr:clientData/>
  </xdr:twoCellAnchor>
  <xdr:twoCellAnchor>
    <xdr:from>
      <xdr:col>9</xdr:col>
      <xdr:colOff>266700</xdr:colOff>
      <xdr:row>0</xdr:row>
      <xdr:rowOff>0</xdr:rowOff>
    </xdr:from>
    <xdr:to>
      <xdr:col>15</xdr:col>
      <xdr:colOff>1</xdr:colOff>
      <xdr:row>3</xdr:row>
      <xdr:rowOff>33021</xdr:rowOff>
    </xdr:to>
    <xdr:grpSp>
      <xdr:nvGrpSpPr>
        <xdr:cNvPr id="6" name="グループ化 5">
          <a:extLst>
            <a:ext uri="{FF2B5EF4-FFF2-40B4-BE49-F238E27FC236}">
              <a16:creationId xmlns:a16="http://schemas.microsoft.com/office/drawing/2014/main" id="{6FF86D1C-69A6-4145-8FFF-4902DE223A47}"/>
            </a:ext>
          </a:extLst>
        </xdr:cNvPr>
        <xdr:cNvGrpSpPr/>
      </xdr:nvGrpSpPr>
      <xdr:grpSpPr>
        <a:xfrm>
          <a:off x="4259580" y="0"/>
          <a:ext cx="2522221" cy="855981"/>
          <a:chOff x="4419600" y="5080"/>
          <a:chExt cx="2522221" cy="777239"/>
        </a:xfrm>
      </xdr:grpSpPr>
      <xdr:sp macro="" textlink="">
        <xdr:nvSpPr>
          <xdr:cNvPr id="7" name="Rectangle 12">
            <a:extLst>
              <a:ext uri="{FF2B5EF4-FFF2-40B4-BE49-F238E27FC236}">
                <a16:creationId xmlns:a16="http://schemas.microsoft.com/office/drawing/2014/main" id="{72AAC3B6-9766-C0AA-569B-6C0EF3666598}"/>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4A1C8E09-0A82-DB0B-40BD-37A4AEF43C15}"/>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459C4EB0-CDA8-BBAC-AE3A-B6BEC2CC7AA2}"/>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972C860F-D246-940F-D1D0-F0D692CC2A1E}"/>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54FCC3A3-30F4-872C-AF9D-C05630AC797E}"/>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6819D47A-36A1-43C1-2AE8-64F4159E9C9A}"/>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CE4DFB8C-B0BA-8494-D613-F03CFAB77FFC}"/>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590F52A9-A72D-CA2D-DEAD-2183E847D661}"/>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9E06-C762-44AF-B8DB-B62C3D3F6614}">
  <dimension ref="A1:T66"/>
  <sheetViews>
    <sheetView tabSelected="1" view="pageBreakPreview" zoomScaleNormal="100" zoomScaleSheetLayoutView="100" workbookViewId="0">
      <selection sqref="A1:I2"/>
    </sheetView>
  </sheetViews>
  <sheetFormatPr defaultColWidth="9" defaultRowHeight="13.2" x14ac:dyDescent="0.2"/>
  <cols>
    <col min="1" max="1" width="3.77734375" customWidth="1"/>
    <col min="2" max="2" width="8" style="1" customWidth="1"/>
    <col min="3" max="3" width="8.6640625" customWidth="1"/>
    <col min="4" max="4" width="14.44140625" customWidth="1"/>
    <col min="5" max="5" width="8.6640625" customWidth="1"/>
    <col min="6" max="6" width="3.6640625" style="9" customWidth="1"/>
    <col min="7" max="7" width="3.109375" style="2" customWidth="1"/>
    <col min="8" max="8" width="2.6640625" customWidth="1"/>
    <col min="9" max="9" width="5.21875" style="1" customWidth="1"/>
    <col min="10" max="10" width="12.6640625" style="1" customWidth="1"/>
    <col min="11" max="11" width="2.109375" style="1" customWidth="1"/>
    <col min="12" max="12" width="10.44140625" customWidth="1"/>
    <col min="13" max="13" width="3.6640625" style="1" customWidth="1"/>
    <col min="14" max="14" width="5.77734375" customWidth="1"/>
    <col min="15" max="15" width="6" style="2" customWidth="1"/>
    <col min="16" max="16" width="1" customWidth="1"/>
    <col min="17" max="17" width="5.88671875" customWidth="1"/>
    <col min="18" max="18" width="9" style="3"/>
  </cols>
  <sheetData>
    <row r="1" spans="1:18" ht="29.1" customHeight="1" thickTop="1" x14ac:dyDescent="0.2">
      <c r="A1" s="137" t="s">
        <v>0</v>
      </c>
      <c r="B1" s="138"/>
      <c r="C1" s="138"/>
      <c r="D1" s="138"/>
      <c r="E1" s="138"/>
      <c r="F1" s="138"/>
      <c r="G1" s="138"/>
      <c r="H1" s="138"/>
      <c r="I1" s="139"/>
      <c r="R1" s="3" t="s">
        <v>1</v>
      </c>
    </row>
    <row r="2" spans="1:18" ht="29.1" customHeight="1" thickBot="1" x14ac:dyDescent="0.25">
      <c r="A2" s="140"/>
      <c r="B2" s="141"/>
      <c r="C2" s="141"/>
      <c r="D2" s="141"/>
      <c r="E2" s="141"/>
      <c r="F2" s="141"/>
      <c r="G2" s="141"/>
      <c r="H2" s="141"/>
      <c r="I2" s="142"/>
      <c r="R2" s="3" t="s">
        <v>2</v>
      </c>
    </row>
    <row r="3" spans="1:18" ht="7.5" customHeight="1" thickTop="1" x14ac:dyDescent="0.2">
      <c r="A3" s="4"/>
      <c r="B3" s="4"/>
      <c r="C3" s="4"/>
      <c r="D3" s="4"/>
      <c r="E3" s="4"/>
      <c r="F3" s="4"/>
      <c r="G3" s="4"/>
      <c r="H3" s="4"/>
      <c r="R3" s="3" t="s">
        <v>3</v>
      </c>
    </row>
    <row r="4" spans="1:18" ht="12.75" customHeight="1" x14ac:dyDescent="0.2">
      <c r="A4" s="124" t="s">
        <v>4</v>
      </c>
      <c r="B4" s="124"/>
      <c r="C4" s="143" t="s">
        <v>5</v>
      </c>
      <c r="D4" s="143"/>
      <c r="E4" s="143"/>
      <c r="F4" s="5"/>
      <c r="G4" s="5"/>
      <c r="H4" s="6"/>
      <c r="L4" s="7"/>
      <c r="M4" s="7"/>
      <c r="N4" s="7"/>
      <c r="R4" s="3" t="s">
        <v>6</v>
      </c>
    </row>
    <row r="5" spans="1:18" ht="18.75" customHeight="1" x14ac:dyDescent="0.15">
      <c r="A5" s="124"/>
      <c r="B5" s="124"/>
      <c r="C5" s="144"/>
      <c r="D5" s="144"/>
      <c r="E5" s="144"/>
      <c r="F5" s="5"/>
      <c r="G5" s="5"/>
      <c r="H5" t="s">
        <v>7</v>
      </c>
      <c r="J5"/>
      <c r="K5" s="145" t="s">
        <v>8</v>
      </c>
      <c r="L5" s="145"/>
      <c r="M5" s="146" t="s">
        <v>9</v>
      </c>
      <c r="N5" s="146"/>
      <c r="O5" s="8" t="s">
        <v>10</v>
      </c>
    </row>
    <row r="6" spans="1:18" ht="21" customHeight="1" x14ac:dyDescent="0.2">
      <c r="A6" s="121" t="s">
        <v>11</v>
      </c>
      <c r="B6" s="121"/>
      <c r="C6" s="147" t="s">
        <v>12</v>
      </c>
      <c r="D6" s="147"/>
      <c r="E6" s="147"/>
      <c r="F6" s="148"/>
      <c r="G6" s="132" t="s">
        <v>13</v>
      </c>
      <c r="H6" s="132"/>
      <c r="I6" s="132"/>
      <c r="J6" s="133" t="s">
        <v>14</v>
      </c>
      <c r="K6" s="133"/>
      <c r="L6" s="150" t="s">
        <v>15</v>
      </c>
      <c r="M6" s="130"/>
      <c r="N6" s="130"/>
      <c r="O6" s="131"/>
    </row>
    <row r="7" spans="1:18" ht="21" customHeight="1" x14ac:dyDescent="0.2">
      <c r="A7" s="121"/>
      <c r="B7" s="121"/>
      <c r="C7" s="149"/>
      <c r="D7" s="149"/>
      <c r="E7" s="149"/>
      <c r="F7" s="148"/>
      <c r="G7" s="132" t="s">
        <v>16</v>
      </c>
      <c r="H7" s="132"/>
      <c r="I7" s="132"/>
      <c r="J7" s="133" t="s">
        <v>17</v>
      </c>
      <c r="K7" s="133"/>
      <c r="L7" s="150"/>
      <c r="M7" s="130"/>
      <c r="N7" s="130"/>
      <c r="O7" s="131"/>
    </row>
    <row r="8" spans="1:18" ht="5.25" customHeight="1" x14ac:dyDescent="0.2">
      <c r="I8" s="10"/>
      <c r="J8" s="11"/>
      <c r="K8" s="11"/>
      <c r="L8" s="12"/>
      <c r="M8" s="12"/>
      <c r="N8" s="12"/>
    </row>
    <row r="9" spans="1:18" ht="12" customHeight="1" x14ac:dyDescent="0.2">
      <c r="A9" s="134" t="s">
        <v>18</v>
      </c>
      <c r="B9" s="134"/>
      <c r="C9" s="129"/>
      <c r="D9" s="129"/>
      <c r="E9" s="129"/>
      <c r="F9" s="129"/>
      <c r="H9" s="76" t="s">
        <v>19</v>
      </c>
      <c r="I9" s="76"/>
      <c r="J9" s="129"/>
      <c r="K9" s="129"/>
      <c r="L9" s="129"/>
      <c r="M9" s="13"/>
      <c r="N9" s="13"/>
      <c r="O9" s="13"/>
    </row>
    <row r="10" spans="1:18" ht="6.75" customHeight="1" x14ac:dyDescent="0.2">
      <c r="A10" s="136" t="s">
        <v>20</v>
      </c>
      <c r="B10" s="136"/>
      <c r="C10" s="122"/>
      <c r="D10" s="122"/>
      <c r="E10" s="122"/>
      <c r="F10" s="122"/>
      <c r="H10" s="76"/>
      <c r="I10" s="76"/>
      <c r="J10" s="135"/>
      <c r="K10" s="135"/>
      <c r="L10" s="135"/>
      <c r="M10" s="13"/>
      <c r="N10" s="13"/>
      <c r="O10" s="13"/>
    </row>
    <row r="11" spans="1:18" ht="21.6" customHeight="1" x14ac:dyDescent="0.2">
      <c r="A11" s="136"/>
      <c r="B11" s="136"/>
      <c r="C11" s="123"/>
      <c r="D11" s="123"/>
      <c r="E11" s="123"/>
      <c r="F11" s="123"/>
      <c r="H11" s="76" t="s">
        <v>21</v>
      </c>
      <c r="I11" s="76"/>
      <c r="J11" s="128"/>
      <c r="K11" s="128"/>
      <c r="L11" s="128"/>
      <c r="M11" s="14"/>
      <c r="N11" s="14"/>
      <c r="O11" s="14"/>
    </row>
    <row r="12" spans="1:18" ht="9.9" customHeight="1" x14ac:dyDescent="0.2">
      <c r="B12" s="15"/>
      <c r="H12" s="124" t="s">
        <v>22</v>
      </c>
      <c r="I12" s="124"/>
      <c r="J12" s="125"/>
      <c r="K12" s="125"/>
      <c r="L12" s="13"/>
      <c r="M12"/>
      <c r="O12"/>
    </row>
    <row r="13" spans="1:18" ht="14.4" x14ac:dyDescent="0.2">
      <c r="A13" s="76" t="s">
        <v>23</v>
      </c>
      <c r="B13" s="76"/>
      <c r="C13" s="129"/>
      <c r="D13" s="129"/>
      <c r="E13" s="129"/>
      <c r="F13" s="129"/>
      <c r="G13" s="16"/>
      <c r="H13" s="124"/>
      <c r="I13" s="124"/>
      <c r="J13" s="126"/>
      <c r="K13" s="126"/>
      <c r="L13" s="13"/>
      <c r="M13"/>
      <c r="N13" s="17"/>
      <c r="O13"/>
    </row>
    <row r="14" spans="1:18" ht="12" customHeight="1" x14ac:dyDescent="0.2">
      <c r="A14" s="121" t="s">
        <v>24</v>
      </c>
      <c r="B14" s="121"/>
      <c r="C14" s="122"/>
      <c r="D14" s="122"/>
      <c r="E14" s="122"/>
      <c r="F14" s="122"/>
      <c r="G14" s="16"/>
      <c r="H14" s="124" t="s">
        <v>25</v>
      </c>
      <c r="I14" s="124"/>
      <c r="J14" s="125"/>
      <c r="K14" s="125"/>
      <c r="L14" s="1"/>
      <c r="M14"/>
      <c r="N14" s="1"/>
      <c r="O14"/>
    </row>
    <row r="15" spans="1:18" ht="10.8" customHeight="1" x14ac:dyDescent="0.2">
      <c r="A15" s="121"/>
      <c r="B15" s="121"/>
      <c r="C15" s="123"/>
      <c r="D15" s="123"/>
      <c r="E15" s="123"/>
      <c r="F15" s="123"/>
      <c r="G15" s="16"/>
      <c r="H15" s="76"/>
      <c r="I15" s="76"/>
      <c r="J15" s="126"/>
      <c r="K15" s="126"/>
      <c r="L15" s="1"/>
      <c r="M15"/>
      <c r="N15" s="17"/>
      <c r="O15"/>
    </row>
    <row r="16" spans="1:18" ht="9.9" customHeight="1" x14ac:dyDescent="0.2">
      <c r="A16" s="18"/>
      <c r="B16" s="17"/>
      <c r="C16" s="19"/>
      <c r="D16" s="20"/>
      <c r="E16" s="20"/>
      <c r="F16" s="21"/>
      <c r="M16"/>
      <c r="N16" s="22"/>
      <c r="O16"/>
    </row>
    <row r="17" spans="1:15" ht="21" customHeight="1" x14ac:dyDescent="0.2">
      <c r="A17" s="124" t="s">
        <v>26</v>
      </c>
      <c r="B17" s="124"/>
      <c r="C17" s="127" t="s">
        <v>27</v>
      </c>
      <c r="D17" s="115"/>
      <c r="E17" s="23"/>
      <c r="F17" s="24" t="s">
        <v>28</v>
      </c>
      <c r="G17" s="16"/>
      <c r="H17" s="112" t="s">
        <v>29</v>
      </c>
      <c r="I17" s="112"/>
      <c r="J17" s="115"/>
      <c r="K17" s="115"/>
      <c r="L17" s="115"/>
      <c r="M17" s="115"/>
      <c r="N17" s="115"/>
      <c r="O17" s="115"/>
    </row>
    <row r="18" spans="1:15" ht="6" customHeight="1" x14ac:dyDescent="0.2">
      <c r="B18" s="25"/>
      <c r="C18" s="26"/>
      <c r="D18" s="20"/>
      <c r="E18" s="20"/>
      <c r="F18" s="21"/>
      <c r="G18" s="16"/>
      <c r="H18" s="20"/>
      <c r="I18" s="25"/>
      <c r="J18" s="25"/>
      <c r="K18" s="25"/>
      <c r="L18" s="20"/>
    </row>
    <row r="19" spans="1:15" ht="14.4" x14ac:dyDescent="0.2">
      <c r="A19" s="112" t="s">
        <v>30</v>
      </c>
      <c r="B19" s="112"/>
      <c r="C19" s="113" t="s">
        <v>31</v>
      </c>
      <c r="D19" s="114"/>
      <c r="E19" s="20"/>
      <c r="F19" s="21"/>
      <c r="G19" s="16"/>
      <c r="H19" s="20"/>
      <c r="I19" s="25"/>
      <c r="J19" s="25"/>
      <c r="K19" s="25"/>
      <c r="L19" s="20"/>
    </row>
    <row r="20" spans="1:15" ht="21.75" customHeight="1" x14ac:dyDescent="0.2">
      <c r="A20" s="112"/>
      <c r="B20" s="112"/>
      <c r="C20" s="115"/>
      <c r="D20" s="115"/>
      <c r="E20" s="115"/>
      <c r="F20" s="115"/>
      <c r="G20" s="115"/>
      <c r="H20" s="115"/>
      <c r="I20" s="115"/>
      <c r="J20" s="115"/>
      <c r="K20" s="115"/>
      <c r="L20" s="115"/>
      <c r="M20" s="115"/>
      <c r="N20" s="115"/>
      <c r="O20" s="115"/>
    </row>
    <row r="21" spans="1:15" x14ac:dyDescent="0.2">
      <c r="B21" s="25"/>
      <c r="C21" s="116"/>
      <c r="D21" s="116"/>
      <c r="E21" s="116"/>
      <c r="F21" s="21"/>
      <c r="G21" s="16"/>
      <c r="H21" s="20"/>
      <c r="I21" s="25"/>
      <c r="J21" s="25"/>
      <c r="K21" s="25"/>
      <c r="L21" s="20"/>
    </row>
    <row r="22" spans="1:15" ht="21.9" customHeight="1" x14ac:dyDescent="0.2">
      <c r="A22" s="25" t="s">
        <v>32</v>
      </c>
      <c r="B22" s="117" t="s">
        <v>33</v>
      </c>
      <c r="C22" s="116"/>
      <c r="D22" s="118"/>
      <c r="E22" s="27">
        <v>47850</v>
      </c>
      <c r="F22" s="28" t="s">
        <v>34</v>
      </c>
      <c r="G22" s="29"/>
      <c r="H22" s="30"/>
      <c r="J22" s="29"/>
      <c r="K22" s="29"/>
      <c r="L22" s="29"/>
      <c r="M22" s="29"/>
    </row>
    <row r="23" spans="1:15" ht="20.100000000000001" customHeight="1" x14ac:dyDescent="0.2">
      <c r="B23" s="119" t="s">
        <v>35</v>
      </c>
      <c r="C23" s="119"/>
      <c r="D23" s="119"/>
      <c r="E23" s="119"/>
      <c r="F23" s="119"/>
      <c r="G23" s="119"/>
      <c r="H23" s="119"/>
      <c r="I23" s="120"/>
      <c r="J23" s="120"/>
      <c r="K23" s="120"/>
      <c r="L23" s="120"/>
      <c r="M23" s="120"/>
      <c r="N23" s="120"/>
    </row>
    <row r="24" spans="1:15" ht="15.9" customHeight="1" x14ac:dyDescent="0.2">
      <c r="A24" s="25" t="s">
        <v>36</v>
      </c>
      <c r="B24" s="108" t="s">
        <v>37</v>
      </c>
      <c r="C24" s="58" t="s">
        <v>38</v>
      </c>
      <c r="D24" s="59"/>
      <c r="E24" s="31">
        <v>6600</v>
      </c>
      <c r="F24" s="32" t="s">
        <v>34</v>
      </c>
      <c r="G24" s="32"/>
      <c r="H24" s="33"/>
      <c r="I24" s="110"/>
      <c r="J24" s="110"/>
      <c r="K24" s="110"/>
      <c r="L24" s="110"/>
      <c r="M24" s="110"/>
      <c r="N24" s="110"/>
      <c r="O24" s="110"/>
    </row>
    <row r="25" spans="1:15" ht="15.9" customHeight="1" x14ac:dyDescent="0.2">
      <c r="A25" s="25"/>
      <c r="B25" s="109"/>
      <c r="C25" s="58" t="s">
        <v>39</v>
      </c>
      <c r="D25" s="59"/>
      <c r="E25" s="31">
        <v>5500</v>
      </c>
      <c r="F25" s="32" t="s">
        <v>34</v>
      </c>
      <c r="G25" s="32"/>
      <c r="H25" s="33"/>
      <c r="I25" s="34"/>
      <c r="J25" s="34"/>
      <c r="K25" s="34"/>
      <c r="L25" s="34"/>
      <c r="M25" s="34"/>
      <c r="N25" s="34"/>
      <c r="O25" s="34"/>
    </row>
    <row r="26" spans="1:15" ht="15.9" customHeight="1" x14ac:dyDescent="0.2">
      <c r="A26" s="25"/>
      <c r="B26" s="109"/>
      <c r="C26" s="58" t="s">
        <v>40</v>
      </c>
      <c r="D26" s="59"/>
      <c r="E26" s="31">
        <v>5500</v>
      </c>
      <c r="F26" s="32" t="s">
        <v>34</v>
      </c>
      <c r="G26" s="32"/>
      <c r="H26" s="33"/>
      <c r="I26" s="60"/>
      <c r="J26" s="60"/>
      <c r="K26" s="60"/>
      <c r="L26" s="60"/>
      <c r="M26" s="60"/>
      <c r="N26" s="60"/>
      <c r="O26" s="60"/>
    </row>
    <row r="27" spans="1:15" ht="15.9" customHeight="1" x14ac:dyDescent="0.2">
      <c r="A27" s="25"/>
      <c r="B27" s="109"/>
      <c r="C27" s="48" t="s">
        <v>41</v>
      </c>
      <c r="D27" s="49"/>
      <c r="E27" s="31">
        <v>5500</v>
      </c>
      <c r="F27" s="32" t="s">
        <v>34</v>
      </c>
      <c r="G27" s="32"/>
      <c r="H27" s="33"/>
      <c r="I27" s="111"/>
      <c r="J27" s="111"/>
      <c r="K27" s="111"/>
      <c r="L27" s="111"/>
      <c r="M27" s="111"/>
      <c r="N27" s="111"/>
      <c r="O27" s="111"/>
    </row>
    <row r="28" spans="1:15" ht="15.9" customHeight="1" x14ac:dyDescent="0.2">
      <c r="A28" s="25"/>
      <c r="B28" s="109"/>
      <c r="C28" s="48" t="s">
        <v>42</v>
      </c>
      <c r="D28" s="49"/>
      <c r="E28" s="31">
        <v>5500</v>
      </c>
      <c r="F28" s="32" t="s">
        <v>34</v>
      </c>
      <c r="G28" s="32"/>
      <c r="H28" s="33"/>
      <c r="I28" s="110"/>
      <c r="J28" s="110"/>
      <c r="K28" s="110"/>
      <c r="L28" s="110"/>
      <c r="M28" s="110"/>
      <c r="N28" s="110"/>
      <c r="O28" s="110"/>
    </row>
    <row r="29" spans="1:15" ht="15.9" customHeight="1" x14ac:dyDescent="0.2">
      <c r="B29" s="104" t="s">
        <v>43</v>
      </c>
      <c r="C29" s="105"/>
      <c r="D29" s="35" t="s">
        <v>44</v>
      </c>
      <c r="E29" s="36">
        <v>8800</v>
      </c>
      <c r="F29" s="32" t="s">
        <v>34</v>
      </c>
      <c r="G29" s="32"/>
      <c r="H29" s="33"/>
      <c r="I29" s="103"/>
      <c r="J29" s="103"/>
      <c r="K29" s="103"/>
      <c r="L29" s="103"/>
      <c r="M29" s="103"/>
      <c r="N29" s="103"/>
    </row>
    <row r="30" spans="1:15" ht="15.9" customHeight="1" x14ac:dyDescent="0.2">
      <c r="B30" s="106"/>
      <c r="C30" s="107"/>
      <c r="D30" s="35" t="s">
        <v>45</v>
      </c>
      <c r="E30" s="36">
        <v>8800</v>
      </c>
      <c r="F30" s="32" t="s">
        <v>34</v>
      </c>
      <c r="G30" s="32"/>
      <c r="H30" s="33"/>
      <c r="I30" s="103" t="s">
        <v>46</v>
      </c>
      <c r="J30" s="103"/>
      <c r="K30" s="103"/>
      <c r="L30" s="103"/>
      <c r="M30" s="103"/>
      <c r="N30" s="103"/>
    </row>
    <row r="31" spans="1:15" ht="15.9" customHeight="1" x14ac:dyDescent="0.2">
      <c r="B31" s="58" t="s">
        <v>47</v>
      </c>
      <c r="C31" s="61"/>
      <c r="D31" s="59"/>
      <c r="E31" s="31">
        <v>33000</v>
      </c>
      <c r="F31" s="32" t="s">
        <v>34</v>
      </c>
      <c r="G31" s="32"/>
      <c r="I31" s="103" t="s">
        <v>48</v>
      </c>
      <c r="J31" s="103"/>
      <c r="K31" s="103"/>
      <c r="L31" s="103"/>
      <c r="M31" s="103"/>
      <c r="N31" s="103"/>
      <c r="O31"/>
    </row>
    <row r="32" spans="1:15" ht="15.9" customHeight="1" x14ac:dyDescent="0.2">
      <c r="B32" s="58" t="s">
        <v>49</v>
      </c>
      <c r="C32" s="61"/>
      <c r="D32" s="59"/>
      <c r="E32" s="31">
        <v>44000</v>
      </c>
      <c r="F32" s="32" t="s">
        <v>34</v>
      </c>
      <c r="G32" s="32"/>
      <c r="I32" s="103"/>
      <c r="J32" s="103"/>
      <c r="K32" s="103"/>
      <c r="L32" s="103"/>
      <c r="M32" s="103"/>
      <c r="N32" s="103"/>
      <c r="O32"/>
    </row>
    <row r="33" spans="2:15" ht="15.9" customHeight="1" x14ac:dyDescent="0.2">
      <c r="B33" s="58" t="s">
        <v>50</v>
      </c>
      <c r="C33" s="61"/>
      <c r="D33" s="59"/>
      <c r="E33" s="37">
        <v>13200</v>
      </c>
      <c r="F33" s="32" t="s">
        <v>34</v>
      </c>
      <c r="G33" s="32"/>
      <c r="I33" s="103" t="s">
        <v>51</v>
      </c>
      <c r="J33" s="103"/>
      <c r="K33" s="103"/>
      <c r="L33" s="103"/>
      <c r="M33" s="103"/>
      <c r="N33" s="103"/>
    </row>
    <row r="34" spans="2:15" ht="15.9" customHeight="1" x14ac:dyDescent="0.2">
      <c r="B34" s="48" t="s">
        <v>52</v>
      </c>
      <c r="C34" s="66"/>
      <c r="D34" s="49"/>
      <c r="E34" s="36">
        <v>3300</v>
      </c>
      <c r="F34" s="32" t="s">
        <v>34</v>
      </c>
      <c r="G34" s="32"/>
      <c r="H34" s="33"/>
      <c r="I34" s="38" t="s">
        <v>53</v>
      </c>
      <c r="O34"/>
    </row>
    <row r="35" spans="2:15" ht="15.9" customHeight="1" x14ac:dyDescent="0.2">
      <c r="B35" s="48" t="s">
        <v>54</v>
      </c>
      <c r="C35" s="66"/>
      <c r="D35" s="49"/>
      <c r="E35" s="31">
        <v>5500</v>
      </c>
      <c r="F35" s="32" t="s">
        <v>34</v>
      </c>
      <c r="G35" s="32"/>
      <c r="H35" s="33"/>
      <c r="I35" s="39"/>
    </row>
    <row r="36" spans="2:15" ht="15.9" customHeight="1" x14ac:dyDescent="0.2">
      <c r="B36" s="48" t="s">
        <v>55</v>
      </c>
      <c r="C36" s="66"/>
      <c r="D36" s="49"/>
      <c r="E36" s="36">
        <v>2200</v>
      </c>
      <c r="F36" s="32" t="s">
        <v>34</v>
      </c>
      <c r="G36" s="32"/>
      <c r="H36" s="33"/>
      <c r="I36" s="39" t="s">
        <v>56</v>
      </c>
    </row>
    <row r="37" spans="2:15" ht="15.9" customHeight="1" x14ac:dyDescent="0.2">
      <c r="B37" s="58" t="s">
        <v>57</v>
      </c>
      <c r="C37" s="61"/>
      <c r="D37" s="59"/>
      <c r="E37" s="37">
        <v>14300</v>
      </c>
      <c r="F37" s="32" t="s">
        <v>34</v>
      </c>
      <c r="G37" s="32"/>
      <c r="H37" s="33"/>
      <c r="I37" s="39" t="s">
        <v>58</v>
      </c>
    </row>
    <row r="38" spans="2:15" ht="15.9" customHeight="1" x14ac:dyDescent="0.2">
      <c r="B38" s="48" t="s">
        <v>59</v>
      </c>
      <c r="C38" s="66"/>
      <c r="D38" s="49"/>
      <c r="E38" s="36">
        <v>6050</v>
      </c>
      <c r="F38" s="32" t="s">
        <v>34</v>
      </c>
      <c r="G38" s="32"/>
      <c r="H38" s="33"/>
    </row>
    <row r="39" spans="2:15" ht="15.9" customHeight="1" x14ac:dyDescent="0.2">
      <c r="B39" s="48" t="s">
        <v>60</v>
      </c>
      <c r="C39" s="66"/>
      <c r="D39" s="49"/>
      <c r="E39" s="36">
        <v>2750</v>
      </c>
      <c r="F39" s="32" t="s">
        <v>34</v>
      </c>
      <c r="G39" s="32"/>
      <c r="H39" s="33"/>
      <c r="I39" s="96" t="s">
        <v>61</v>
      </c>
      <c r="J39" s="97"/>
      <c r="K39" s="85"/>
      <c r="L39" s="101">
        <v>5500</v>
      </c>
      <c r="M39" s="85" t="s">
        <v>34</v>
      </c>
    </row>
    <row r="40" spans="2:15" ht="15.9" customHeight="1" x14ac:dyDescent="0.2">
      <c r="B40" s="48" t="s">
        <v>62</v>
      </c>
      <c r="C40" s="66"/>
      <c r="D40" s="49"/>
      <c r="E40" s="36">
        <v>2750</v>
      </c>
      <c r="F40" s="32" t="s">
        <v>34</v>
      </c>
      <c r="G40" s="32"/>
      <c r="H40" s="33"/>
      <c r="I40" s="98"/>
      <c r="J40" s="99"/>
      <c r="K40" s="100"/>
      <c r="L40" s="102"/>
      <c r="M40" s="100"/>
    </row>
    <row r="41" spans="2:15" ht="15.9" customHeight="1" x14ac:dyDescent="0.2">
      <c r="B41" s="48" t="s">
        <v>63</v>
      </c>
      <c r="C41" s="66"/>
      <c r="D41" s="49"/>
      <c r="E41" s="36">
        <v>3300</v>
      </c>
      <c r="F41" s="32" t="s">
        <v>34</v>
      </c>
      <c r="G41" s="32"/>
      <c r="H41" s="33"/>
      <c r="I41" s="77" t="s">
        <v>64</v>
      </c>
      <c r="J41" s="78"/>
      <c r="K41" s="79"/>
      <c r="L41" s="83">
        <f>IF(E62-60000&gt;0,E62-60000,0)</f>
        <v>0</v>
      </c>
      <c r="M41" s="85" t="s">
        <v>34</v>
      </c>
    </row>
    <row r="42" spans="2:15" ht="15.9" customHeight="1" thickBot="1" x14ac:dyDescent="0.25">
      <c r="B42" s="48" t="s">
        <v>65</v>
      </c>
      <c r="C42" s="66"/>
      <c r="D42" s="49"/>
      <c r="E42" s="36">
        <v>13200</v>
      </c>
      <c r="F42" s="32" t="s">
        <v>34</v>
      </c>
      <c r="G42" s="32"/>
      <c r="H42" s="33"/>
      <c r="I42" s="80"/>
      <c r="J42" s="81"/>
      <c r="K42" s="82"/>
      <c r="L42" s="84"/>
      <c r="M42" s="86"/>
    </row>
    <row r="43" spans="2:15" ht="15.9" customHeight="1" x14ac:dyDescent="0.2">
      <c r="B43" s="48" t="s">
        <v>66</v>
      </c>
      <c r="C43" s="66"/>
      <c r="D43" s="49"/>
      <c r="E43" s="36">
        <v>33000</v>
      </c>
      <c r="F43" s="32" t="s">
        <v>34</v>
      </c>
      <c r="G43" s="32"/>
      <c r="H43" s="33"/>
      <c r="I43" s="87" t="s">
        <v>67</v>
      </c>
      <c r="J43" s="88"/>
      <c r="K43" s="89"/>
      <c r="L43" s="92">
        <f>L39+L41</f>
        <v>5500</v>
      </c>
      <c r="M43" s="94" t="s">
        <v>34</v>
      </c>
    </row>
    <row r="44" spans="2:15" ht="15.9" customHeight="1" thickBot="1" x14ac:dyDescent="0.25">
      <c r="B44" s="48" t="s">
        <v>68</v>
      </c>
      <c r="C44" s="66"/>
      <c r="D44" s="49"/>
      <c r="E44" s="36">
        <v>2200</v>
      </c>
      <c r="F44" s="32" t="s">
        <v>34</v>
      </c>
      <c r="G44" s="32"/>
      <c r="H44" s="33"/>
      <c r="I44" s="90"/>
      <c r="J44" s="91"/>
      <c r="K44" s="86"/>
      <c r="L44" s="93"/>
      <c r="M44" s="95"/>
    </row>
    <row r="45" spans="2:15" ht="15.9" customHeight="1" x14ac:dyDescent="0.2">
      <c r="B45" s="48" t="s">
        <v>69</v>
      </c>
      <c r="C45" s="66"/>
      <c r="D45" s="49"/>
      <c r="E45" s="36">
        <v>6600</v>
      </c>
      <c r="F45" s="32" t="s">
        <v>34</v>
      </c>
      <c r="G45" s="32"/>
      <c r="H45" s="33"/>
      <c r="I45" s="71" t="s">
        <v>70</v>
      </c>
      <c r="J45" s="71"/>
      <c r="K45" s="71"/>
      <c r="L45" s="73">
        <f>E62-L43</f>
        <v>42350</v>
      </c>
      <c r="M45" s="75" t="s">
        <v>34</v>
      </c>
    </row>
    <row r="46" spans="2:15" ht="15.9" customHeight="1" x14ac:dyDescent="0.2">
      <c r="B46" s="48" t="s">
        <v>71</v>
      </c>
      <c r="C46" s="66"/>
      <c r="D46" s="49"/>
      <c r="E46" s="36">
        <v>5500</v>
      </c>
      <c r="F46" s="32" t="s">
        <v>34</v>
      </c>
      <c r="G46" s="32"/>
      <c r="H46" s="33"/>
      <c r="I46" s="72"/>
      <c r="J46" s="72"/>
      <c r="K46" s="72"/>
      <c r="L46" s="74"/>
      <c r="M46" s="76"/>
      <c r="N46" s="34"/>
    </row>
    <row r="47" spans="2:15" ht="15.9" customHeight="1" x14ac:dyDescent="0.2">
      <c r="B47" s="58" t="s">
        <v>72</v>
      </c>
      <c r="C47" s="61"/>
      <c r="D47" s="59"/>
      <c r="E47" s="36">
        <v>13200</v>
      </c>
      <c r="F47" s="32" t="s">
        <v>34</v>
      </c>
      <c r="G47" s="32"/>
      <c r="H47" s="33"/>
    </row>
    <row r="48" spans="2:15" ht="15.9" customHeight="1" x14ac:dyDescent="0.2">
      <c r="B48" s="58" t="s">
        <v>73</v>
      </c>
      <c r="C48" s="61"/>
      <c r="D48" s="59"/>
      <c r="E48" s="37">
        <v>3300</v>
      </c>
      <c r="F48" s="32" t="s">
        <v>34</v>
      </c>
      <c r="G48" s="32"/>
      <c r="H48" s="33"/>
      <c r="I48" s="62" t="s">
        <v>74</v>
      </c>
      <c r="J48" s="63"/>
      <c r="K48" s="63"/>
      <c r="L48" s="63"/>
      <c r="M48" s="64"/>
    </row>
    <row r="49" spans="2:20" ht="15.9" customHeight="1" x14ac:dyDescent="0.2">
      <c r="B49" s="58" t="s">
        <v>75</v>
      </c>
      <c r="C49" s="61"/>
      <c r="D49" s="59"/>
      <c r="E49" s="37">
        <v>5500</v>
      </c>
      <c r="F49" s="32" t="s">
        <v>34</v>
      </c>
      <c r="G49" s="32"/>
      <c r="H49" s="33"/>
      <c r="I49" s="65" t="s">
        <v>76</v>
      </c>
      <c r="J49" s="65"/>
      <c r="K49" s="65"/>
      <c r="L49" s="65"/>
      <c r="M49" s="65"/>
    </row>
    <row r="50" spans="2:20" ht="15.9" customHeight="1" x14ac:dyDescent="0.2">
      <c r="B50" s="48" t="s">
        <v>77</v>
      </c>
      <c r="C50" s="66"/>
      <c r="D50" s="49"/>
      <c r="E50" s="36">
        <v>2200</v>
      </c>
      <c r="F50" s="32" t="s">
        <v>34</v>
      </c>
      <c r="G50" s="32"/>
      <c r="H50" s="33"/>
      <c r="I50" s="65"/>
      <c r="J50" s="65"/>
      <c r="K50" s="65"/>
      <c r="L50" s="65"/>
      <c r="M50" s="65"/>
    </row>
    <row r="51" spans="2:20" ht="15.9" customHeight="1" x14ac:dyDescent="0.2">
      <c r="B51" s="67" t="s">
        <v>78</v>
      </c>
      <c r="C51" s="58" t="s">
        <v>79</v>
      </c>
      <c r="D51" s="59"/>
      <c r="E51" s="36">
        <v>3300</v>
      </c>
      <c r="F51" s="32" t="s">
        <v>34</v>
      </c>
      <c r="G51" s="32"/>
      <c r="H51" s="33"/>
    </row>
    <row r="52" spans="2:20" ht="15.9" customHeight="1" x14ac:dyDescent="0.2">
      <c r="B52" s="68"/>
      <c r="C52" s="58" t="s">
        <v>80</v>
      </c>
      <c r="D52" s="59"/>
      <c r="E52" s="36">
        <v>2750</v>
      </c>
      <c r="F52" s="32" t="s">
        <v>34</v>
      </c>
      <c r="G52" s="32"/>
      <c r="H52" s="33"/>
      <c r="I52" s="70" t="s">
        <v>81</v>
      </c>
      <c r="J52" s="70"/>
      <c r="K52" s="70"/>
      <c r="L52" s="70"/>
      <c r="M52" s="70"/>
      <c r="N52" s="70"/>
    </row>
    <row r="53" spans="2:20" ht="15.9" customHeight="1" x14ac:dyDescent="0.15">
      <c r="B53" s="68"/>
      <c r="C53" s="58" t="s">
        <v>82</v>
      </c>
      <c r="D53" s="59"/>
      <c r="E53" s="36">
        <v>2750</v>
      </c>
      <c r="F53" s="32" t="s">
        <v>34</v>
      </c>
      <c r="G53" s="32"/>
      <c r="H53" s="33"/>
      <c r="I53" s="57" t="s">
        <v>83</v>
      </c>
      <c r="J53" s="57"/>
      <c r="K53" s="57"/>
      <c r="L53" s="57"/>
      <c r="M53" s="57"/>
      <c r="N53" s="57"/>
    </row>
    <row r="54" spans="2:20" ht="15.9" customHeight="1" x14ac:dyDescent="0.15">
      <c r="B54" s="68"/>
      <c r="C54" s="58" t="s">
        <v>84</v>
      </c>
      <c r="D54" s="59"/>
      <c r="E54" s="36">
        <v>2750</v>
      </c>
      <c r="F54" s="32" t="s">
        <v>34</v>
      </c>
      <c r="G54" s="32"/>
      <c r="H54" s="33"/>
      <c r="I54" s="40" t="s">
        <v>85</v>
      </c>
      <c r="J54" s="40"/>
      <c r="K54" s="40"/>
      <c r="L54" s="57" t="s">
        <v>86</v>
      </c>
      <c r="M54" s="57"/>
      <c r="N54" s="57"/>
    </row>
    <row r="55" spans="2:20" ht="15.9" customHeight="1" x14ac:dyDescent="0.2">
      <c r="B55" s="68"/>
      <c r="C55" s="48" t="s">
        <v>87</v>
      </c>
      <c r="D55" s="49"/>
      <c r="E55" s="36">
        <v>2750</v>
      </c>
      <c r="F55" s="32" t="s">
        <v>34</v>
      </c>
      <c r="G55" s="32"/>
      <c r="H55" s="33"/>
      <c r="I55" s="60" t="s">
        <v>88</v>
      </c>
      <c r="J55" s="60"/>
      <c r="K55" s="60"/>
      <c r="L55" s="60"/>
      <c r="M55" s="60"/>
      <c r="N55" s="60"/>
    </row>
    <row r="56" spans="2:20" ht="15.9" customHeight="1" x14ac:dyDescent="0.2">
      <c r="B56" s="68"/>
      <c r="C56" s="58" t="s">
        <v>89</v>
      </c>
      <c r="D56" s="59"/>
      <c r="E56" s="36">
        <v>2750</v>
      </c>
      <c r="F56" s="32" t="s">
        <v>34</v>
      </c>
      <c r="G56" s="32"/>
      <c r="H56" s="33"/>
      <c r="O56"/>
    </row>
    <row r="57" spans="2:20" ht="15.9" customHeight="1" x14ac:dyDescent="0.2">
      <c r="B57" s="68"/>
      <c r="C57" s="48" t="s">
        <v>90</v>
      </c>
      <c r="D57" s="49"/>
      <c r="E57" s="36">
        <v>2750</v>
      </c>
      <c r="F57" s="32" t="s">
        <v>34</v>
      </c>
      <c r="G57" s="32"/>
      <c r="H57" s="33"/>
      <c r="O57"/>
    </row>
    <row r="58" spans="2:20" ht="15.9" customHeight="1" x14ac:dyDescent="0.2">
      <c r="B58" s="68"/>
      <c r="C58" s="50" t="s">
        <v>91</v>
      </c>
      <c r="D58" s="51"/>
      <c r="E58" s="36">
        <v>2750</v>
      </c>
      <c r="F58" s="32" t="s">
        <v>34</v>
      </c>
      <c r="G58" s="32"/>
      <c r="H58" s="33"/>
      <c r="O58"/>
    </row>
    <row r="59" spans="2:20" ht="15.9" customHeight="1" x14ac:dyDescent="0.2">
      <c r="B59" s="68"/>
      <c r="C59" s="48" t="s">
        <v>92</v>
      </c>
      <c r="D59" s="49"/>
      <c r="E59" s="36">
        <v>5500</v>
      </c>
      <c r="F59" s="32" t="s">
        <v>34</v>
      </c>
      <c r="G59" s="32"/>
      <c r="H59" s="33"/>
      <c r="I59"/>
      <c r="J59"/>
      <c r="K59"/>
      <c r="M59"/>
      <c r="O59"/>
    </row>
    <row r="60" spans="2:20" ht="15.9" customHeight="1" x14ac:dyDescent="0.2">
      <c r="B60" s="69"/>
      <c r="C60" s="48" t="s">
        <v>93</v>
      </c>
      <c r="D60" s="49"/>
      <c r="E60" s="36">
        <v>5500</v>
      </c>
      <c r="F60" s="32" t="s">
        <v>34</v>
      </c>
      <c r="G60" s="32"/>
      <c r="I60"/>
      <c r="J60"/>
      <c r="K60"/>
      <c r="M60"/>
      <c r="O60"/>
    </row>
    <row r="61" spans="2:20" ht="15.9" customHeight="1" x14ac:dyDescent="0.2">
      <c r="B61" s="52" t="s">
        <v>94</v>
      </c>
      <c r="C61" s="53"/>
      <c r="D61" s="54"/>
      <c r="E61" s="55">
        <f>SUMIF(G24:G60,"=○",E24:E60)</f>
        <v>0</v>
      </c>
      <c r="F61" s="56"/>
      <c r="G61" s="41" t="s">
        <v>34</v>
      </c>
      <c r="H61" s="20"/>
      <c r="I61"/>
      <c r="J61"/>
      <c r="K61"/>
      <c r="M61"/>
      <c r="O61"/>
    </row>
    <row r="62" spans="2:20" ht="15.9" customHeight="1" x14ac:dyDescent="0.2">
      <c r="B62" s="42" t="s">
        <v>95</v>
      </c>
      <c r="C62" s="42"/>
      <c r="D62" s="42"/>
      <c r="E62" s="44">
        <f>E22+E61</f>
        <v>47850</v>
      </c>
      <c r="F62" s="44"/>
      <c r="G62" s="46" t="s">
        <v>34</v>
      </c>
      <c r="H62" s="20"/>
      <c r="I62"/>
      <c r="J62"/>
      <c r="K62"/>
      <c r="M62"/>
      <c r="O62"/>
      <c r="T62" s="2"/>
    </row>
    <row r="63" spans="2:20" ht="15.9" customHeight="1" x14ac:dyDescent="0.2">
      <c r="B63" s="43"/>
      <c r="C63" s="43"/>
      <c r="D63" s="43"/>
      <c r="E63" s="45"/>
      <c r="F63" s="45"/>
      <c r="G63" s="47"/>
      <c r="H63" s="20"/>
      <c r="I63"/>
      <c r="J63"/>
      <c r="K63"/>
      <c r="M63"/>
      <c r="O63"/>
      <c r="T63" s="2"/>
    </row>
    <row r="64" spans="2:20" ht="13.5" customHeight="1" x14ac:dyDescent="0.2"/>
    <row r="65" ht="13.5" customHeight="1" x14ac:dyDescent="0.2"/>
    <row r="66" ht="13.5" customHeight="1" x14ac:dyDescent="0.2"/>
  </sheetData>
  <sheetProtection algorithmName="SHA-512" hashValue="iEToRaTCgYAJNcYMB4YZR0fLKf6SJW+H2CKoPdzaC7A0UyigZxoAf2Yts/fhFzoiKHI/kByYsn8JjqLli7TkQw==" saltValue="NG8KyfsTwc5eLuVM1RzEPQ==" spinCount="100000" sheet="1" objects="1" scenarios="1"/>
  <protectedRanges>
    <protectedRange sqref="G24:G60" name="範囲11"/>
    <protectedRange sqref="J17" name="範囲10"/>
    <protectedRange sqref="J12:K15" name="範囲9"/>
    <protectedRange sqref="J9:L11" name="範囲8"/>
    <protectedRange sqref="M6:O7" name="範囲7"/>
    <protectedRange sqref="C20" name="範囲6"/>
    <protectedRange sqref="C19" name="範囲5"/>
    <protectedRange sqref="C17:E17" name="範囲4"/>
    <protectedRange sqref="C13:F15" name="範囲3"/>
    <protectedRange sqref="C9:F11" name="範囲2"/>
    <protectedRange sqref="C6:E7" name="範囲1"/>
    <protectedRange sqref="G24:G60" name="範囲12"/>
  </protectedRanges>
  <mergeCells count="111">
    <mergeCell ref="A1:I2"/>
    <mergeCell ref="A4:B5"/>
    <mergeCell ref="C4:E5"/>
    <mergeCell ref="K5:L5"/>
    <mergeCell ref="M5:N5"/>
    <mergeCell ref="A6:B7"/>
    <mergeCell ref="C6:F7"/>
    <mergeCell ref="G6:I6"/>
    <mergeCell ref="J6:K6"/>
    <mergeCell ref="L6:L7"/>
    <mergeCell ref="H11:I11"/>
    <mergeCell ref="J11:L11"/>
    <mergeCell ref="H12:I13"/>
    <mergeCell ref="J12:K13"/>
    <mergeCell ref="A13:B13"/>
    <mergeCell ref="C13:F13"/>
    <mergeCell ref="M6:N7"/>
    <mergeCell ref="O6:O7"/>
    <mergeCell ref="G7:I7"/>
    <mergeCell ref="J7:K7"/>
    <mergeCell ref="A9:B9"/>
    <mergeCell ref="C9:F9"/>
    <mergeCell ref="H9:I10"/>
    <mergeCell ref="J9:L10"/>
    <mergeCell ref="A10:B11"/>
    <mergeCell ref="C10:F11"/>
    <mergeCell ref="A19:B20"/>
    <mergeCell ref="C19:D19"/>
    <mergeCell ref="C20:O20"/>
    <mergeCell ref="C21:E21"/>
    <mergeCell ref="B22:D22"/>
    <mergeCell ref="B23:H23"/>
    <mergeCell ref="I23:N23"/>
    <mergeCell ref="A14:B15"/>
    <mergeCell ref="C14:F15"/>
    <mergeCell ref="H14:I15"/>
    <mergeCell ref="J14:K15"/>
    <mergeCell ref="A17:B17"/>
    <mergeCell ref="C17:D17"/>
    <mergeCell ref="H17:I17"/>
    <mergeCell ref="J17:O17"/>
    <mergeCell ref="B29:C30"/>
    <mergeCell ref="I29:N29"/>
    <mergeCell ref="I30:N30"/>
    <mergeCell ref="B31:D31"/>
    <mergeCell ref="I31:N31"/>
    <mergeCell ref="B32:D32"/>
    <mergeCell ref="I32:N32"/>
    <mergeCell ref="B24:B28"/>
    <mergeCell ref="C24:D24"/>
    <mergeCell ref="I24:O24"/>
    <mergeCell ref="C25:D25"/>
    <mergeCell ref="C26:D26"/>
    <mergeCell ref="I26:O26"/>
    <mergeCell ref="C27:D27"/>
    <mergeCell ref="I27:O27"/>
    <mergeCell ref="C28:D28"/>
    <mergeCell ref="I28:O28"/>
    <mergeCell ref="B38:D38"/>
    <mergeCell ref="B39:D39"/>
    <mergeCell ref="I39:K40"/>
    <mergeCell ref="L39:L40"/>
    <mergeCell ref="M39:M40"/>
    <mergeCell ref="B40:D40"/>
    <mergeCell ref="B33:D33"/>
    <mergeCell ref="I33:N33"/>
    <mergeCell ref="B34:D34"/>
    <mergeCell ref="B35:D35"/>
    <mergeCell ref="B36:D36"/>
    <mergeCell ref="B37:D37"/>
    <mergeCell ref="B45:D45"/>
    <mergeCell ref="I45:K46"/>
    <mergeCell ref="L45:L46"/>
    <mergeCell ref="M45:M46"/>
    <mergeCell ref="B46:D46"/>
    <mergeCell ref="B47:D47"/>
    <mergeCell ref="B41:D41"/>
    <mergeCell ref="I41:K42"/>
    <mergeCell ref="L41:L42"/>
    <mergeCell ref="M41:M42"/>
    <mergeCell ref="B42:D42"/>
    <mergeCell ref="B43:D43"/>
    <mergeCell ref="I43:K44"/>
    <mergeCell ref="L43:L44"/>
    <mergeCell ref="M43:M44"/>
    <mergeCell ref="B44:D44"/>
    <mergeCell ref="I53:N53"/>
    <mergeCell ref="C54:D54"/>
    <mergeCell ref="L54:N54"/>
    <mergeCell ref="C55:D55"/>
    <mergeCell ref="I55:N55"/>
    <mergeCell ref="C56:D56"/>
    <mergeCell ref="B48:D48"/>
    <mergeCell ref="I48:M48"/>
    <mergeCell ref="B49:D49"/>
    <mergeCell ref="I49:M50"/>
    <mergeCell ref="B50:D50"/>
    <mergeCell ref="B51:B60"/>
    <mergeCell ref="C51:D51"/>
    <mergeCell ref="C52:D52"/>
    <mergeCell ref="I52:N52"/>
    <mergeCell ref="C53:D53"/>
    <mergeCell ref="B62:D63"/>
    <mergeCell ref="E62:F63"/>
    <mergeCell ref="G62:G63"/>
    <mergeCell ref="C57:D57"/>
    <mergeCell ref="C58:D58"/>
    <mergeCell ref="C59:D59"/>
    <mergeCell ref="C60:D60"/>
    <mergeCell ref="B61:D61"/>
    <mergeCell ref="E61:F61"/>
  </mergeCells>
  <phoneticPr fontId="4"/>
  <dataValidations count="6">
    <dataValidation type="list" allowBlank="1" showInputMessage="1" showErrorMessage="1" sqref="G24:G60" xr:uid="{75CFE8C6-EDB7-4683-8E0C-074544830CD9}">
      <formula1>"○"</formula1>
    </dataValidation>
    <dataValidation type="list" allowBlank="1" showInputMessage="1" showErrorMessage="1" sqref="L6:L7" xr:uid="{163B8C4A-D8A2-4350-B95D-B9CE7925E2C2}">
      <formula1>$R$1:$R$4</formula1>
    </dataValidation>
    <dataValidation imeMode="hiragana" allowBlank="1" showInputMessage="1" showErrorMessage="1" sqref="C10:F11 C14:F15 C20:O20 J9:L10 J12:K15" xr:uid="{17D3D6C9-B130-4D14-8E44-DD8C0E257961}"/>
    <dataValidation imeMode="halfAlpha" allowBlank="1" showInputMessage="1" showErrorMessage="1" sqref="M6:N7" xr:uid="{B4F72F88-5881-4E2B-9A9B-FE7129F69E40}"/>
    <dataValidation imeMode="fullAlpha" allowBlank="1" showInputMessage="1" showErrorMessage="1" sqref="E17 C19:D19 J11 J17" xr:uid="{5FF9DC4F-80B5-4A64-8456-DC9A306357C4}"/>
    <dataValidation imeMode="fullKatakana" allowBlank="1" showInputMessage="1" showErrorMessage="1" sqref="C9:F9 C13:F13" xr:uid="{5C953D08-A945-4E66-A7D6-9E3FF531983A}"/>
  </dataValidations>
  <printOptions horizontalCentered="1" verticalCentered="1"/>
  <pageMargins left="0.19685039370078741" right="0.19685039370078741" top="0.39370078740157483" bottom="0.19685039370078741" header="0" footer="0"/>
  <pageSetup paperSize="9" scale="85"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2025-03-28T08:17:17Z</dcterms:created>
  <dcterms:modified xsi:type="dcterms:W3CDTF">2025-03-31T01:14:47Z</dcterms:modified>
</cp:coreProperties>
</file>