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BCF19153-BA0A-4A5A-947A-B6FA19568B71}" xr6:coauthVersionLast="47" xr6:coauthVersionMax="47" xr10:uidLastSave="{00000000-0000-0000-0000-000000000000}"/>
  <bookViews>
    <workbookView xWindow="-108" yWindow="-108" windowWidth="23256" windowHeight="12720" xr2:uid="{D47B4317-167B-4B4A-A9E6-8A56F32B6DED}"/>
  </bookViews>
  <sheets>
    <sheet name="2025_一般健診" sheetId="1" r:id="rId1"/>
  </sheets>
  <definedNames>
    <definedName name="_xlnm.Print_Area" localSheetId="0">'2025_一般健診'!$A$1:$O$52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K37" i="1" l="1"/>
  <c r="K39" i="1" s="1"/>
  <c r="K41" i="1" s="1"/>
</calcChain>
</file>

<file path=xl/sharedStrings.xml><?xml version="1.0" encoding="utf-8"?>
<sst xmlns="http://schemas.openxmlformats.org/spreadsheetml/2006/main" count="112" uniqueCount="87">
  <si>
    <r>
      <t xml:space="preserve">日本テレビ放送網健康保険組合
一般健診（34歳以下健診）申込書
</t>
    </r>
    <r>
      <rPr>
        <b/>
        <u/>
        <sz val="11"/>
        <rFont val="ＭＳ Ｐゴシック"/>
        <family val="3"/>
        <charset val="128"/>
      </rPr>
      <t>2025年度</t>
    </r>
    <rPh sb="36" eb="38">
      <t>ネンド</t>
    </rPh>
    <phoneticPr fontId="4"/>
  </si>
  <si>
    <t>8401-</t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</si>
  <si>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</si>
  <si>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</si>
  <si>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</si>
  <si>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アルファメディック・クリニック</t>
    <phoneticPr fontId="4"/>
  </si>
  <si>
    <t>【受診日】月～土　　婦人科(第2・4木曜・土曜以外)　　　　　　　　　　　レディースデイ（女性専用日）：第1水曜</t>
    <rPh sb="7" eb="8">
      <t>ツチ</t>
    </rPh>
    <rPh sb="10" eb="13">
      <t>フジンカ</t>
    </rPh>
    <rPh sb="14" eb="15">
      <t>ダイ</t>
    </rPh>
    <rPh sb="18" eb="19">
      <t>モク</t>
    </rPh>
    <rPh sb="19" eb="20">
      <t>ヨウ</t>
    </rPh>
    <rPh sb="21" eb="23">
      <t>ドヨウ</t>
    </rPh>
    <rPh sb="23" eb="25">
      <t>イガイ</t>
    </rPh>
    <rPh sb="54" eb="55">
      <t>スイ</t>
    </rPh>
    <phoneticPr fontId="4"/>
  </si>
  <si>
    <t>200-</t>
    <phoneticPr fontId="4"/>
  </si>
  <si>
    <t>受診日</t>
    <rPh sb="0" eb="2">
      <t>ジュシン</t>
    </rPh>
    <rPh sb="2" eb="3">
      <t>ビ</t>
    </rPh>
    <phoneticPr fontId="4"/>
  </si>
  <si>
    <t>　　　年　　月　　　日　（　　）</t>
    <rPh sb="3" eb="4">
      <t>ネン</t>
    </rPh>
    <phoneticPr fontId="4"/>
  </si>
  <si>
    <t>8：30/9：00
10:00/10：30</t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</si>
  <si>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</si>
  <si>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</si>
  <si>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</si>
  <si>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所属名</t>
    <rPh sb="0" eb="2">
      <t>ショゾク</t>
    </rPh>
    <rPh sb="2" eb="3">
      <t>メイ</t>
    </rPh>
    <phoneticPr fontId="4"/>
  </si>
  <si>
    <t>ﾌﾘｶﾞﾅ</t>
    <phoneticPr fontId="4"/>
  </si>
  <si>
    <t>社員名　　　　　　　　　（被保険者）</t>
    <rPh sb="0" eb="2">
      <t>シャイン</t>
    </rPh>
    <rPh sb="2" eb="3">
      <t>メイ</t>
    </rPh>
    <rPh sb="13" eb="17">
      <t>ヒホケンシャ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</si>
  <si>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</si>
  <si>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</si>
  <si>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妻</t>
    <rPh sb="0" eb="1">
      <t>ツマ</t>
    </rPh>
    <phoneticPr fontId="4"/>
  </si>
  <si>
    <t>男性</t>
    <rPh sb="0" eb="2">
      <t>ダンセイ</t>
    </rPh>
    <phoneticPr fontId="4"/>
  </si>
  <si>
    <t>受診者名</t>
    <rPh sb="0" eb="3">
      <t>ジュシンシャ</t>
    </rPh>
    <rPh sb="3" eb="4">
      <t>メイ</t>
    </rPh>
    <phoneticPr fontId="4"/>
  </si>
  <si>
    <t>父</t>
    <rPh sb="0" eb="1">
      <t>チチ</t>
    </rPh>
    <phoneticPr fontId="4"/>
  </si>
  <si>
    <t>女性</t>
    <rPh sb="0" eb="2">
      <t>ジョセイ</t>
    </rPh>
    <phoneticPr fontId="4"/>
  </si>
  <si>
    <t>性　別</t>
    <rPh sb="0" eb="1">
      <t>セイ</t>
    </rPh>
    <rPh sb="2" eb="3">
      <t>ベツ</t>
    </rPh>
    <phoneticPr fontId="4"/>
  </si>
  <si>
    <t>母</t>
    <rPh sb="0" eb="1">
      <t>ハハ</t>
    </rPh>
    <phoneticPr fontId="4"/>
  </si>
  <si>
    <t>本人</t>
    <rPh sb="0" eb="2">
      <t>ホンニン</t>
    </rPh>
    <phoneticPr fontId="4"/>
  </si>
  <si>
    <t>生年月日</t>
    <rPh sb="0" eb="2">
      <t>セイネン</t>
    </rPh>
    <rPh sb="2" eb="4">
      <t>ガッピ</t>
    </rPh>
    <phoneticPr fontId="4"/>
  </si>
  <si>
    <t>S ・ H　　　年　　月　　日</t>
    <rPh sb="8" eb="9">
      <t>ネン</t>
    </rPh>
    <rPh sb="11" eb="12">
      <t>ガツ</t>
    </rPh>
    <rPh sb="14" eb="15">
      <t>ヒ</t>
    </rPh>
    <phoneticPr fontId="4"/>
  </si>
  <si>
    <t>歳</t>
    <rPh sb="0" eb="1">
      <t>サイ</t>
    </rPh>
    <phoneticPr fontId="4"/>
  </si>
  <si>
    <t>自宅TEL</t>
    <rPh sb="0" eb="2">
      <t>ジタク</t>
    </rPh>
    <phoneticPr fontId="4"/>
  </si>
  <si>
    <t>義父</t>
    <rPh sb="0" eb="2">
      <t>ギフ</t>
    </rPh>
    <phoneticPr fontId="4"/>
  </si>
  <si>
    <t>〒</t>
    <phoneticPr fontId="4"/>
  </si>
  <si>
    <t>義母</t>
    <rPh sb="0" eb="2">
      <t>ギボ</t>
    </rPh>
    <phoneticPr fontId="4"/>
  </si>
  <si>
    <t>受診者住所</t>
    <rPh sb="0" eb="3">
      <t>ジュシンシャ</t>
    </rPh>
    <rPh sb="3" eb="5">
      <t>ジュウショ</t>
    </rPh>
    <phoneticPr fontId="4"/>
  </si>
  <si>
    <t>兄</t>
    <rPh sb="0" eb="1">
      <t>アニ</t>
    </rPh>
    <phoneticPr fontId="4"/>
  </si>
  <si>
    <t>姉</t>
    <rPh sb="0" eb="1">
      <t>アネ</t>
    </rPh>
    <phoneticPr fontId="4"/>
  </si>
  <si>
    <t>A</t>
    <phoneticPr fontId="4"/>
  </si>
  <si>
    <t>一般健診
基本料金</t>
    <rPh sb="0" eb="2">
      <t>イッパン</t>
    </rPh>
    <rPh sb="2" eb="4">
      <t>ケンシン</t>
    </rPh>
    <rPh sb="5" eb="7">
      <t>キホン</t>
    </rPh>
    <rPh sb="7" eb="9">
      <t>リョウキン</t>
    </rPh>
    <phoneticPr fontId="4"/>
  </si>
  <si>
    <t>胃部Ｘ線検査含む</t>
    <rPh sb="0" eb="1">
      <t>イ</t>
    </rPh>
    <rPh sb="1" eb="2">
      <t>ブ</t>
    </rPh>
    <rPh sb="3" eb="4">
      <t>セン</t>
    </rPh>
    <rPh sb="4" eb="6">
      <t>ケンサ</t>
    </rPh>
    <rPh sb="6" eb="7">
      <t>フク</t>
    </rPh>
    <phoneticPr fontId="4"/>
  </si>
  <si>
    <t>円</t>
    <rPh sb="0" eb="1">
      <t>エン</t>
    </rPh>
    <phoneticPr fontId="4"/>
  </si>
  <si>
    <t>長男</t>
    <rPh sb="0" eb="2">
      <t>チョウナン</t>
    </rPh>
    <phoneticPr fontId="4"/>
  </si>
  <si>
    <t>胃部Ｘ線検査除く</t>
    <rPh sb="0" eb="1">
      <t>イ</t>
    </rPh>
    <rPh sb="1" eb="2">
      <t>ブ</t>
    </rPh>
    <rPh sb="3" eb="4">
      <t>セン</t>
    </rPh>
    <rPh sb="4" eb="6">
      <t>ケンサ</t>
    </rPh>
    <rPh sb="6" eb="7">
      <t>ノゾ</t>
    </rPh>
    <phoneticPr fontId="4"/>
  </si>
  <si>
    <t>次男</t>
    <rPh sb="0" eb="2">
      <t>ジナン</t>
    </rPh>
    <phoneticPr fontId="4"/>
  </si>
  <si>
    <t>【対象オプション検査】  希望する検査に ○を付けてください。</t>
    <phoneticPr fontId="4"/>
  </si>
  <si>
    <t>長女</t>
    <rPh sb="0" eb="2">
      <t>チョウジョ</t>
    </rPh>
    <phoneticPr fontId="4"/>
  </si>
  <si>
    <t>B</t>
    <phoneticPr fontId="4"/>
  </si>
  <si>
    <r>
      <t>婦人科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【第2・4木曜、
土以外】</t>
    </r>
    <rPh sb="0" eb="3">
      <t>フジンカ</t>
    </rPh>
    <rPh sb="5" eb="6">
      <t>ダイ</t>
    </rPh>
    <rPh sb="9" eb="10">
      <t>モク</t>
    </rPh>
    <rPh sb="10" eb="11">
      <t>ヨウ</t>
    </rPh>
    <rPh sb="13" eb="14">
      <t>ド</t>
    </rPh>
    <rPh sb="14" eb="16">
      <t>イガイ</t>
    </rPh>
    <phoneticPr fontId="4"/>
  </si>
  <si>
    <t xml:space="preserve"> 子宮頚部細胞診・内診</t>
    <phoneticPr fontId="4"/>
  </si>
  <si>
    <t>※婦人科検査は女性医師・技師が実施が実施します。</t>
    <rPh sb="1" eb="4">
      <t>フジンカ</t>
    </rPh>
    <rPh sb="4" eb="6">
      <t>ケンサ</t>
    </rPh>
    <rPh sb="7" eb="9">
      <t>ジョセイ</t>
    </rPh>
    <rPh sb="9" eb="11">
      <t>イシ</t>
    </rPh>
    <rPh sb="12" eb="14">
      <t>ギシ</t>
    </rPh>
    <rPh sb="15" eb="17">
      <t>ジッシ</t>
    </rPh>
    <rPh sb="18" eb="20">
      <t>ジッシ</t>
    </rPh>
    <phoneticPr fontId="4"/>
  </si>
  <si>
    <t>次女</t>
    <rPh sb="0" eb="2">
      <t>ジジョ</t>
    </rPh>
    <phoneticPr fontId="4"/>
  </si>
  <si>
    <t xml:space="preserve"> 子宮体部細胞診・内診</t>
    <rPh sb="1" eb="3">
      <t>シキュウ</t>
    </rPh>
    <phoneticPr fontId="4"/>
  </si>
  <si>
    <t>　但し、乳房触診は男性医師が実施します。</t>
    <rPh sb="1" eb="2">
      <t>タダ</t>
    </rPh>
    <rPh sb="4" eb="6">
      <t>ニュウボウ</t>
    </rPh>
    <rPh sb="6" eb="8">
      <t>ショクシン</t>
    </rPh>
    <rPh sb="9" eb="11">
      <t>ダンセイ</t>
    </rPh>
    <rPh sb="11" eb="13">
      <t>イシ</t>
    </rPh>
    <rPh sb="14" eb="16">
      <t>ジッシ</t>
    </rPh>
    <phoneticPr fontId="4"/>
  </si>
  <si>
    <t xml:space="preserve"> 子宮頚部細胞診・子宮体部細胞診・内診</t>
    <rPh sb="1" eb="3">
      <t>シキュウ</t>
    </rPh>
    <rPh sb="3" eb="4">
      <t>ケイ</t>
    </rPh>
    <rPh sb="4" eb="5">
      <t>ブ</t>
    </rPh>
    <rPh sb="5" eb="7">
      <t>サイボウ</t>
    </rPh>
    <rPh sb="7" eb="8">
      <t>シン</t>
    </rPh>
    <rPh sb="9" eb="11">
      <t>シキュウ</t>
    </rPh>
    <rPh sb="11" eb="12">
      <t>タイ</t>
    </rPh>
    <rPh sb="12" eb="13">
      <t>ブ</t>
    </rPh>
    <rPh sb="13" eb="15">
      <t>サイボウ</t>
    </rPh>
    <rPh sb="15" eb="16">
      <t>シン</t>
    </rPh>
    <phoneticPr fontId="4"/>
  </si>
  <si>
    <t xml:space="preserve"> マンモグラフィ(視触診含む）</t>
    <rPh sb="9" eb="10">
      <t>シ</t>
    </rPh>
    <rPh sb="10" eb="12">
      <t>ショクシン</t>
    </rPh>
    <rPh sb="12" eb="13">
      <t>フク</t>
    </rPh>
    <phoneticPr fontId="4"/>
  </si>
  <si>
    <t xml:space="preserve"> 乳房超音波(視触診含む）</t>
    <phoneticPr fontId="4"/>
  </si>
  <si>
    <t xml:space="preserve">  マンモグラフィ・乳房超音波(視触診含む）</t>
    <phoneticPr fontId="4"/>
  </si>
  <si>
    <t xml:space="preserve"> 胃内視鏡検査(X線からの変更料）経口 【土除く】</t>
    <rPh sb="1" eb="2">
      <t>イ</t>
    </rPh>
    <rPh sb="2" eb="5">
      <t>ナイシキョウ</t>
    </rPh>
    <rPh sb="5" eb="7">
      <t>ケンサ</t>
    </rPh>
    <rPh sb="9" eb="10">
      <t>セン</t>
    </rPh>
    <rPh sb="13" eb="15">
      <t>ヘンコウ</t>
    </rPh>
    <rPh sb="15" eb="16">
      <t>リョウ</t>
    </rPh>
    <phoneticPr fontId="4"/>
  </si>
  <si>
    <t xml:space="preserve"> 胃内視鏡検査(X線からの変更料）経鼻 【土除く】</t>
    <rPh sb="1" eb="2">
      <t>イ</t>
    </rPh>
    <rPh sb="2" eb="5">
      <t>ナイシキョウ</t>
    </rPh>
    <rPh sb="5" eb="7">
      <t>ケンサ</t>
    </rPh>
    <rPh sb="9" eb="10">
      <t>セン</t>
    </rPh>
    <rPh sb="13" eb="15">
      <t>ヘンコウ</t>
    </rPh>
    <rPh sb="15" eb="16">
      <t>リョウ</t>
    </rPh>
    <phoneticPr fontId="4"/>
  </si>
  <si>
    <t>・受診日当日の、現地での追加検査は全額自己負担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</si>
  <si>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 xml:space="preserve"> 胸部マルチスライスCT検査</t>
    <rPh sb="1" eb="3">
      <t>キョウブ</t>
    </rPh>
    <rPh sb="12" eb="14">
      <t>ケンサ</t>
    </rPh>
    <phoneticPr fontId="4"/>
  </si>
  <si>
    <t xml:space="preserve">  となります。</t>
    <phoneticPr fontId="4"/>
  </si>
  <si>
    <t xml:space="preserve"> 喀痰細胞診</t>
    <rPh sb="1" eb="3">
      <t>カクタン</t>
    </rPh>
    <rPh sb="3" eb="5">
      <t>サイボウ</t>
    </rPh>
    <rPh sb="5" eb="6">
      <t>ミ</t>
    </rPh>
    <phoneticPr fontId="4"/>
  </si>
  <si>
    <t>・受診日等の変更をされた場合は、健康保険組合へ</t>
    <phoneticPr fontId="4"/>
  </si>
  <si>
    <t xml:space="preserve"> 腹部超音波</t>
    <rPh sb="1" eb="3">
      <t>フクブ</t>
    </rPh>
    <rPh sb="3" eb="6">
      <t>チョウオンパ</t>
    </rPh>
    <phoneticPr fontId="4"/>
  </si>
  <si>
    <t>　ご連絡ください。</t>
    <phoneticPr fontId="4"/>
  </si>
  <si>
    <t xml:space="preserve"> 骨密度(超音波法）</t>
    <rPh sb="1" eb="4">
      <t>コツミツド</t>
    </rPh>
    <rPh sb="5" eb="8">
      <t>チョウオンパ</t>
    </rPh>
    <rPh sb="8" eb="9">
      <t>ホウ</t>
    </rPh>
    <phoneticPr fontId="4"/>
  </si>
  <si>
    <t>肝炎</t>
    <rPh sb="0" eb="2">
      <t>カンエン</t>
    </rPh>
    <phoneticPr fontId="4"/>
  </si>
  <si>
    <t xml:space="preserve"> B型（HBｓ抗原）</t>
    <rPh sb="8" eb="9">
      <t>ゲン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</si>
  <si>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</si>
  <si>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 xml:space="preserve"> B型（HBｓ抗体）</t>
    <rPh sb="8" eb="9">
      <t>タイ</t>
    </rPh>
    <phoneticPr fontId="4"/>
  </si>
  <si>
    <t xml:space="preserve"> B型（HBｓ抗原・抗体）</t>
    <rPh sb="7" eb="9">
      <t>コウゲン</t>
    </rPh>
    <rPh sb="11" eb="12">
      <t>タイ</t>
    </rPh>
    <phoneticPr fontId="4"/>
  </si>
  <si>
    <t>自己負担 追加額 
【（A＋Ｂ）－28,000円】</t>
    <rPh sb="0" eb="2">
      <t>ジコ</t>
    </rPh>
    <rPh sb="2" eb="4">
      <t>フタン</t>
    </rPh>
    <rPh sb="5" eb="7">
      <t>ツイカ</t>
    </rPh>
    <rPh sb="7" eb="8">
      <t>ガク</t>
    </rPh>
    <rPh sb="23" eb="24">
      <t>エン</t>
    </rPh>
    <phoneticPr fontId="4"/>
  </si>
  <si>
    <t xml:space="preserve"> C型（HCV抗体）</t>
    <rPh sb="8" eb="9">
      <t>タイ</t>
    </rPh>
    <phoneticPr fontId="4"/>
  </si>
  <si>
    <t>オプション検査合計</t>
    <rPh sb="5" eb="7">
      <t>ケンサ</t>
    </rPh>
    <rPh sb="7" eb="9">
      <t>ゴウケイ</t>
    </rPh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</si>
  <si>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</si>
  <si>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A  +  B   =</t>
    <phoneticPr fontId="4"/>
  </si>
  <si>
    <r>
      <t xml:space="preserve">健保負担額
</t>
    </r>
    <r>
      <rPr>
        <sz val="11"/>
        <rFont val="ＭＳ Ｐゴシック"/>
        <family val="3"/>
        <charset val="128"/>
      </rPr>
      <t>(最大23,600円)</t>
    </r>
    <rPh sb="0" eb="2">
      <t>ケンポ</t>
    </rPh>
    <rPh sb="2" eb="4">
      <t>フタン</t>
    </rPh>
    <rPh sb="4" eb="5">
      <t>ガク</t>
    </rPh>
    <phoneticPr fontId="4"/>
  </si>
  <si>
    <t>注）健診費用（A:基本料金＋B:オプション検査料金）が28,000円を</t>
    <rPh sb="0" eb="1">
      <t>チュウ</t>
    </rPh>
    <rPh sb="2" eb="4">
      <t>ケンシン</t>
    </rPh>
    <rPh sb="4" eb="6">
      <t>ヒヨウ</t>
    </rPh>
    <rPh sb="9" eb="11">
      <t>キホン</t>
    </rPh>
    <rPh sb="11" eb="13">
      <t>リョウキン</t>
    </rPh>
    <rPh sb="21" eb="23">
      <t>ケンサ</t>
    </rPh>
    <rPh sb="23" eb="25">
      <t>リョウキン</t>
    </rPh>
    <rPh sb="33" eb="34">
      <t>エン</t>
    </rPh>
    <phoneticPr fontId="4"/>
  </si>
  <si>
    <t>　　超える額は自己負担追加額となります。</t>
    <rPh sb="2" eb="3">
      <t>コ</t>
    </rPh>
    <rPh sb="5" eb="6">
      <t>ガク</t>
    </rPh>
    <rPh sb="7" eb="9">
      <t>ジコ</t>
    </rPh>
    <rPh sb="9" eb="11">
      <t>フタン</t>
    </rPh>
    <rPh sb="11" eb="13">
      <t>ツイカ</t>
    </rPh>
    <rPh sb="13" eb="14">
      <t>ガク</t>
    </rPh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</si>
  <si>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</si>
  <si>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</si>
  <si>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</si>
  <si>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</si>
  <si>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</si>
  <si>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  FAX：03-6215-4031</t>
    <phoneticPr fontId="4"/>
  </si>
  <si>
    <t>MAIL：kenpo@ntv.co.jp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</si>
</sst>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>
      <alignment vertical="center"/>
    </xf>
    <xf numFmtId="38" fontId="9" fillId="0" borderId="11" xfId="1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9" fillId="0" borderId="7" xfId="1" applyFont="1" applyBorder="1">
      <alignment vertical="center"/>
    </xf>
    <xf numFmtId="0" fontId="0" fillId="0" borderId="13" xfId="0" applyBorder="1">
      <alignment vertical="center"/>
    </xf>
    <xf numFmtId="3" fontId="0" fillId="0" borderId="11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8" fontId="0" fillId="0" borderId="0" xfId="1" applyFo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5" fillId="0" borderId="11" xfId="0" applyFont="1" applyBorder="1" applyAlignment="1">
      <alignment horizontal="right" vertical="center"/>
    </xf>
    <xf numFmtId="0" fontId="19" fillId="0" borderId="0" xfId="0" applyFont="1" applyAlignment="1"/>
    <xf numFmtId="0" fontId="1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6" fontId="7" fillId="0" borderId="0" xfId="2" applyFont="1" applyBorder="1" applyAlignment="1">
      <alignment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/>
    <xf numFmtId="3" fontId="0" fillId="0" borderId="11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27" xfId="0" applyNumberFormat="1" applyBorder="1" applyAlignment="1">
      <alignment horizontal="right" vertical="center" shrinkToFit="1"/>
    </xf>
    <xf numFmtId="3" fontId="0" fillId="0" borderId="0" xfId="0" applyNumberFormat="1" applyAlignment="1">
      <alignment horizontal="right" vertical="center" shrinkToFit="1"/>
    </xf>
    <xf numFmtId="3" fontId="0" fillId="0" borderId="27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5" fillId="0" borderId="15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3" fontId="9" fillId="0" borderId="15" xfId="0" applyNumberFormat="1" applyFont="1" applyBorder="1">
      <alignment vertical="center"/>
    </xf>
    <xf numFmtId="0" fontId="0" fillId="0" borderId="11" xfId="0" applyBorder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8" fontId="9" fillId="0" borderId="26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right" vertical="center"/>
    </xf>
    <xf numFmtId="38" fontId="9" fillId="0" borderId="21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38" fontId="9" fillId="0" borderId="11" xfId="0" applyNumberFormat="1" applyFont="1" applyBorder="1">
      <alignment vertical="center"/>
    </xf>
    <xf numFmtId="0" fontId="18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38" fontId="9" fillId="0" borderId="16" xfId="0" applyNumberFormat="1" applyFont="1" applyBorder="1" applyAlignment="1">
      <alignment horizontal="right" vertical="center" wrapText="1"/>
    </xf>
    <xf numFmtId="38" fontId="9" fillId="0" borderId="8" xfId="0" applyNumberFormat="1" applyFont="1" applyBorder="1" applyAlignment="1">
      <alignment horizontal="right" vertical="center" wrapText="1"/>
    </xf>
    <xf numFmtId="38" fontId="9" fillId="0" borderId="21" xfId="0" applyNumberFormat="1" applyFont="1" applyBorder="1" applyAlignment="1">
      <alignment horizontal="right" vertical="center" wrapText="1"/>
    </xf>
    <xf numFmtId="38" fontId="9" fillId="0" borderId="23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shrinkToFit="1"/>
    </xf>
    <xf numFmtId="20" fontId="13" fillId="0" borderId="0" xfId="0" applyNumberFormat="1" applyFont="1" applyAlignment="1">
      <alignment horizontal="center" vertical="center" wrapText="1"/>
    </xf>
    <xf numFmtId="20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449580</xdr:colOff>
      <xdr:row>43</xdr:row>
      <xdr:rowOff>38100</xdr:rowOff>
    </xdr:from>
    <xdr:to>
      <xdr:col>12</xdr:col>
      <xdr:colOff>137160</xdr:colOff>
      <xdr:row>51</xdr:row>
      <xdr:rowOff>60960</xdr:rowOff>
    </xdr:to>
    <xdr:grpSp>
      <xdr:nvGrpSpPr>
        <xdr:cNvPr id="2" name="Group 22">
          <a:extLst>
            <a:ext uri="{FF2B5EF4-FFF2-40B4-BE49-F238E27FC236}">
              <a16:creationId xmlns:a16="http://schemas.microsoft.com/office/drawing/2014/main" id="{3D1206E9-25CF-45AB-906C-AE6D839D6521}"/>
            </a:ext>
          </a:extLst>
        </xdr:cNvPr>
        <xdr:cNvGrpSpPr>
          <a:grpSpLocks/>
        </xdr:cNvGrpSpPr>
      </xdr:nvGrpSpPr>
      <xdr:grpSpPr bwMode="auto">
        <a:xfrm>
          <a:off x="5029200" y="9189720"/>
          <a:ext cx="1188720" cy="1379220"/>
          <a:chOff x="726" y="890"/>
          <a:chExt cx="144" cy="154"/>
        </a:xfrm>
      </xdr:grpSpPr>
      <xdr:sp macro="" textlink="">
        <xdr:nvSpPr>
          <xdr:cNvPr id="3" name="Rectangle 23">
            <a:extLst>
              <a:ext uri="{FF2B5EF4-FFF2-40B4-BE49-F238E27FC236}">
                <a16:creationId xmlns:a16="http://schemas.microsoft.com/office/drawing/2014/main" id="{F956A7FF-00F6-85D3-C9E6-6D3FA89D6D4D}"/>
              </a:ext>
            </a:extLst>
          </xdr:cNvPr>
          <xdr:cNvSpPr>
            <a:spLocks noChangeArrowheads="1"/>
          </xdr:cNvSpPr>
        </xdr:nvSpPr>
        <xdr:spPr bwMode="auto">
          <a:xfrm>
            <a:off x="726" y="890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24">
            <a:extLst>
              <a:ext uri="{FF2B5EF4-FFF2-40B4-BE49-F238E27FC236}">
                <a16:creationId xmlns:a16="http://schemas.microsoft.com/office/drawing/2014/main" id="{3A892402-DC56-1A33-CCEC-BB1F056E23BA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259080</xdr:colOff>
      <xdr:row>0</xdr:row>
      <xdr:rowOff>0</xdr:rowOff>
    </xdr:from>
    <xdr:to>
      <xdr:col>14</xdr:col>
      <xdr:colOff>1</xdr:colOff>
      <xdr:row>2</xdr:row>
      <xdr:rowOff>124461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7BEF946-97A0-4EC9-9268-602827B68506}"/>
            </a:ext>
          </a:extLst>
        </xdr:cNvPr>
        <xdr:cNvGrpSpPr/>
      </xdr:nvGrpSpPr>
      <xdr:grpSpPr>
        <a:xfrm>
          <a:off x="409956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005BA75D-3189-998D-5E05-FD2A06808911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D66B02F9-8297-699B-100C-8AE41E7DCCCF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4BE318AA-3E6E-EC6F-A561-17722BC7A019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779800D0-12AE-52F1-3647-733ED77E1023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E2F80B5F-296D-82CB-FF96-CA59B5034CD6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AF90F07D-2698-7BC9-8B01-E2C5195F783A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1150CF48-5CC8-5C3A-9B5E-F07450F3A8BA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83FC673F-BE84-5241-616A-F9DC930DC59C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1378-8402-40C6-9537-C692E9F3F31F}">
  <sheetPr>
    <pageSetUpPr fitToPage="1"/>
  </sheetPr>
  <dimension ref="A1:AE52"/>
  <sheetViews>
    <sheetView tabSelected="1" view="pageBreakPreview" zoomScaleNormal="100" zoomScaleSheetLayoutView="100" workbookViewId="0">
      <selection sqref="A1:H2"/>
    </sheetView>
  </sheetViews>
  <sheetFormatPr defaultRowHeight="13.2" x14ac:dyDescent="0.2"/>
  <cols>
    <col min="1" max="1" width="2.5546875" customWidth="1"/>
    <col min="2" max="2" width="6.44140625" style="1" customWidth="1"/>
    <col min="3" max="3" width="7.44140625" customWidth="1"/>
    <col min="4" max="4" width="22.88671875" customWidth="1"/>
    <col min="5" max="5" width="8.77734375" customWidth="1"/>
    <col min="6" max="6" width="3.33203125" style="7" customWidth="1"/>
    <col min="7" max="7" width="3.109375" style="4" customWidth="1"/>
    <col min="8" max="8" width="1.44140625" customWidth="1"/>
    <col min="9" max="9" width="10.77734375" style="1" customWidth="1"/>
    <col min="10" max="10" width="8.6640625" style="1" customWidth="1"/>
    <col min="11" max="11" width="3.44140625" style="1" customWidth="1"/>
    <col min="12" max="12" width="9.77734375" customWidth="1"/>
    <col min="13" max="13" width="3.88671875" style="1" customWidth="1"/>
    <col min="14" max="14" width="4" customWidth="1"/>
    <col min="15" max="15" width="0.6640625" customWidth="1"/>
    <col min="19" max="19" width="3.44140625" style="4" customWidth="1"/>
  </cols>
  <sheetData>
    <row r="1" spans="1:31" ht="29.1" customHeight="1" thickTop="1" x14ac:dyDescent="0.2">
      <c r="A1" s="137" t="s">
        <v>0</v>
      </c>
      <c r="B1" s="138"/>
      <c r="C1" s="138"/>
      <c r="D1" s="138"/>
      <c r="E1" s="138"/>
      <c r="F1" s="138"/>
      <c r="G1" s="138"/>
      <c r="H1" s="139"/>
      <c r="O1" s="2"/>
      <c r="Q1" s="3" t="s">
        <v>1</v>
      </c>
    </row>
    <row r="2" spans="1:31" ht="29.1" customHeight="1" thickBot="1" x14ac:dyDescent="0.25">
      <c r="A2" s="140"/>
      <c r="B2" s="141"/>
      <c r="C2" s="141"/>
      <c r="D2" s="141"/>
      <c r="E2" s="141"/>
      <c r="F2" s="141"/>
      <c r="G2" s="141"/>
      <c r="H2" s="142"/>
      <c r="O2" s="5"/>
      <c r="Q2" s="3" t="s">
        <v>2</v>
      </c>
      <c r="R2" s="6"/>
    </row>
    <row r="3" spans="1:31" ht="10.199999999999999" customHeight="1" thickTop="1" x14ac:dyDescent="0.2">
      <c r="K3" s="143"/>
      <c r="L3" s="143"/>
      <c r="M3" s="143"/>
      <c r="N3" s="143"/>
      <c r="Q3" s="3" t="s">
        <v>3</v>
      </c>
    </row>
    <row r="4" spans="1:31" ht="36.75" customHeight="1" x14ac:dyDescent="0.2">
      <c r="A4" s="123" t="s">
        <v>4</v>
      </c>
      <c r="B4" s="123"/>
      <c r="C4" s="123"/>
      <c r="D4" s="144" t="s">
        <v>5</v>
      </c>
      <c r="E4" s="144"/>
      <c r="F4" s="144"/>
      <c r="G4" s="144"/>
      <c r="H4" s="145" t="s">
        <v>6</v>
      </c>
      <c r="I4" s="145"/>
      <c r="J4" s="145"/>
      <c r="K4" s="145"/>
      <c r="L4" s="145"/>
      <c r="M4" s="145"/>
      <c r="N4" s="145"/>
      <c r="O4" s="8"/>
      <c r="P4" s="9"/>
      <c r="Q4" s="3" t="s">
        <v>7</v>
      </c>
    </row>
    <row r="5" spans="1:31" ht="13.8" customHeight="1" x14ac:dyDescent="0.2">
      <c r="A5" s="123" t="s">
        <v>8</v>
      </c>
      <c r="B5" s="123"/>
      <c r="C5" s="123"/>
      <c r="D5" s="146" t="s">
        <v>9</v>
      </c>
      <c r="E5" s="146"/>
      <c r="F5" s="146"/>
      <c r="G5" s="147" t="s">
        <v>10</v>
      </c>
      <c r="H5" s="147"/>
      <c r="I5" s="147"/>
      <c r="J5" s="149" t="s">
        <v>11</v>
      </c>
      <c r="K5" s="149"/>
      <c r="L5" s="10" t="s">
        <v>12</v>
      </c>
      <c r="M5" s="126" t="s">
        <v>13</v>
      </c>
      <c r="N5" s="126"/>
      <c r="O5" s="8"/>
      <c r="P5" s="9"/>
    </row>
    <row r="6" spans="1:31" ht="30" customHeight="1" x14ac:dyDescent="0.2">
      <c r="A6" s="123"/>
      <c r="B6" s="123"/>
      <c r="C6" s="123"/>
      <c r="D6" s="129"/>
      <c r="E6" s="129"/>
      <c r="F6" s="129"/>
      <c r="G6" s="148"/>
      <c r="H6" s="148"/>
      <c r="I6" s="148"/>
      <c r="J6" s="135" t="s">
        <v>1</v>
      </c>
      <c r="K6" s="135"/>
      <c r="L6" s="11"/>
      <c r="M6" s="136"/>
      <c r="N6" s="136"/>
    </row>
    <row r="7" spans="1:31" ht="9" customHeight="1" x14ac:dyDescent="0.2">
      <c r="A7" s="10"/>
      <c r="B7" s="10"/>
      <c r="C7" s="10"/>
      <c r="D7" s="12"/>
      <c r="E7" s="12"/>
      <c r="F7" s="13"/>
      <c r="G7" s="14"/>
      <c r="H7" s="12"/>
      <c r="I7" s="130" t="s">
        <v>14</v>
      </c>
      <c r="J7" s="132"/>
      <c r="K7" s="132"/>
      <c r="L7" s="132"/>
      <c r="M7" s="132"/>
      <c r="N7" s="132"/>
    </row>
    <row r="8" spans="1:31" ht="13.5" customHeight="1" x14ac:dyDescent="0.2">
      <c r="A8" s="126" t="s">
        <v>15</v>
      </c>
      <c r="B8" s="126"/>
      <c r="C8" s="126"/>
      <c r="D8" s="132"/>
      <c r="E8" s="132"/>
      <c r="F8" s="132"/>
      <c r="G8" s="132"/>
      <c r="H8" s="12"/>
      <c r="I8" s="130"/>
      <c r="J8" s="125"/>
      <c r="K8" s="125"/>
      <c r="L8" s="125"/>
      <c r="M8" s="125"/>
      <c r="N8" s="125"/>
    </row>
    <row r="9" spans="1:31" ht="14.25" customHeight="1" x14ac:dyDescent="0.2">
      <c r="A9" s="126" t="s">
        <v>16</v>
      </c>
      <c r="B9" s="126"/>
      <c r="C9" s="126"/>
      <c r="D9" s="128"/>
      <c r="E9" s="128"/>
      <c r="F9" s="128"/>
      <c r="G9" s="128"/>
      <c r="H9" s="12"/>
      <c r="I9" s="130" t="s">
        <v>17</v>
      </c>
      <c r="J9" s="131"/>
      <c r="K9" s="131"/>
      <c r="L9" s="131"/>
      <c r="M9" s="131"/>
      <c r="N9" s="121"/>
    </row>
    <row r="10" spans="1:31" ht="10.5" customHeight="1" x14ac:dyDescent="0.2">
      <c r="A10" s="127"/>
      <c r="B10" s="127"/>
      <c r="C10" s="127"/>
      <c r="D10" s="129"/>
      <c r="E10" s="129"/>
      <c r="F10" s="129"/>
      <c r="G10" s="129"/>
      <c r="H10" s="12"/>
      <c r="I10" s="119"/>
      <c r="J10" s="122"/>
      <c r="K10" s="122"/>
      <c r="L10" s="122"/>
      <c r="M10" s="122"/>
      <c r="N10" s="122"/>
    </row>
    <row r="11" spans="1:31" ht="7.5" customHeight="1" x14ac:dyDescent="0.2">
      <c r="B11"/>
      <c r="D11" s="12"/>
      <c r="E11" s="12"/>
      <c r="F11" s="12"/>
      <c r="G11" s="12"/>
      <c r="H11" s="12"/>
      <c r="I11" s="15"/>
      <c r="J11" s="16"/>
      <c r="K11" s="16"/>
      <c r="L11" s="12"/>
      <c r="M11" s="15"/>
      <c r="N11" s="12"/>
    </row>
    <row r="12" spans="1:31" ht="13.5" customHeight="1" x14ac:dyDescent="0.2">
      <c r="A12" s="126" t="s">
        <v>15</v>
      </c>
      <c r="B12" s="126"/>
      <c r="C12" s="126"/>
      <c r="D12" s="132"/>
      <c r="E12" s="132"/>
      <c r="F12" s="132"/>
      <c r="G12" s="132"/>
      <c r="H12" s="12"/>
      <c r="I12" s="118" t="s">
        <v>18</v>
      </c>
      <c r="J12" s="133"/>
      <c r="K12" s="134"/>
      <c r="L12" s="17"/>
      <c r="M12" s="17"/>
      <c r="N12" s="12"/>
      <c r="AD12" t="s">
        <v>19</v>
      </c>
      <c r="AE12" t="s">
        <v>20</v>
      </c>
    </row>
    <row r="13" spans="1:31" ht="9" customHeight="1" x14ac:dyDescent="0.2">
      <c r="A13" s="123" t="s">
        <v>21</v>
      </c>
      <c r="B13" s="123"/>
      <c r="C13" s="123"/>
      <c r="D13" s="128"/>
      <c r="E13" s="128"/>
      <c r="F13" s="128"/>
      <c r="G13" s="128"/>
      <c r="H13" s="12"/>
      <c r="I13" s="119"/>
      <c r="J13" s="122"/>
      <c r="K13" s="122"/>
      <c r="L13" s="17"/>
      <c r="M13" s="17"/>
      <c r="N13" s="12"/>
      <c r="AD13" t="s">
        <v>22</v>
      </c>
      <c r="AE13" t="s">
        <v>23</v>
      </c>
    </row>
    <row r="14" spans="1:31" ht="16.5" customHeight="1" x14ac:dyDescent="0.2">
      <c r="A14" s="123"/>
      <c r="B14" s="123"/>
      <c r="C14" s="123"/>
      <c r="D14" s="129"/>
      <c r="E14" s="129"/>
      <c r="F14" s="129"/>
      <c r="G14" s="129"/>
      <c r="H14" s="12"/>
      <c r="I14" s="118" t="s">
        <v>24</v>
      </c>
      <c r="J14" s="120"/>
      <c r="K14" s="121"/>
      <c r="L14" s="15"/>
      <c r="M14" s="15"/>
      <c r="N14" s="12"/>
      <c r="AD14" t="s">
        <v>25</v>
      </c>
    </row>
    <row r="15" spans="1:31" ht="9.9" customHeight="1" x14ac:dyDescent="0.2">
      <c r="A15" s="18"/>
      <c r="B15" s="19"/>
      <c r="D15" s="20"/>
      <c r="E15" s="20"/>
      <c r="F15" s="21"/>
      <c r="G15" s="22"/>
      <c r="H15" s="12"/>
      <c r="I15" s="119"/>
      <c r="J15" s="122"/>
      <c r="K15" s="122"/>
      <c r="L15" s="23"/>
      <c r="M15" s="23"/>
      <c r="N15" s="12"/>
      <c r="AD15" t="s">
        <v>26</v>
      </c>
    </row>
    <row r="16" spans="1:31" ht="21.9" customHeight="1" x14ac:dyDescent="0.2">
      <c r="A16" s="123" t="s">
        <v>27</v>
      </c>
      <c r="B16" s="123"/>
      <c r="C16" s="123"/>
      <c r="D16" s="24" t="s">
        <v>28</v>
      </c>
      <c r="E16" s="25"/>
      <c r="F16" s="26" t="s">
        <v>29</v>
      </c>
      <c r="G16" s="22"/>
      <c r="H16" s="12"/>
      <c r="I16" s="27" t="s">
        <v>30</v>
      </c>
      <c r="J16" s="124"/>
      <c r="K16" s="125"/>
      <c r="L16" s="125"/>
      <c r="M16" s="125"/>
      <c r="N16" s="125"/>
      <c r="AD16" t="s">
        <v>31</v>
      </c>
    </row>
    <row r="17" spans="1:30" ht="15.75" customHeight="1" x14ac:dyDescent="0.2">
      <c r="A17" s="18"/>
      <c r="B17" s="19"/>
      <c r="D17" s="28" t="s">
        <v>32</v>
      </c>
      <c r="E17" s="20"/>
      <c r="F17" s="21"/>
      <c r="G17" s="22"/>
      <c r="H17" s="20"/>
      <c r="I17" s="27"/>
      <c r="J17" s="27"/>
      <c r="K17" s="12"/>
      <c r="L17" s="12"/>
      <c r="M17" s="12"/>
      <c r="N17" s="12"/>
      <c r="AD17" t="s">
        <v>33</v>
      </c>
    </row>
    <row r="18" spans="1:30" ht="23.25" customHeight="1" x14ac:dyDescent="0.2">
      <c r="A18" s="123" t="s">
        <v>34</v>
      </c>
      <c r="B18" s="123"/>
      <c r="C18" s="123"/>
      <c r="D18" s="124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AD18" t="s">
        <v>35</v>
      </c>
    </row>
    <row r="19" spans="1:30" ht="9.75" customHeight="1" x14ac:dyDescent="0.2">
      <c r="B19" s="29"/>
      <c r="D19" s="30"/>
      <c r="E19" s="30"/>
      <c r="F19" s="31"/>
      <c r="G19" s="32"/>
      <c r="H19" s="30"/>
      <c r="I19" s="29"/>
      <c r="J19" s="29"/>
      <c r="K19" s="29"/>
      <c r="L19" s="30"/>
      <c r="AD19" t="s">
        <v>36</v>
      </c>
    </row>
    <row r="20" spans="1:30" ht="23.25" customHeight="1" x14ac:dyDescent="0.2">
      <c r="A20" s="29" t="s">
        <v>37</v>
      </c>
      <c r="B20" s="113" t="s">
        <v>38</v>
      </c>
      <c r="C20" s="114"/>
      <c r="D20" s="33" t="s">
        <v>39</v>
      </c>
      <c r="E20" s="34">
        <v>25300</v>
      </c>
      <c r="F20" s="35" t="s">
        <v>40</v>
      </c>
      <c r="G20" s="36"/>
      <c r="H20" s="5"/>
      <c r="I20" s="37"/>
      <c r="J20" s="37"/>
      <c r="K20" s="37"/>
      <c r="L20" s="37"/>
      <c r="M20" s="37"/>
      <c r="N20" s="37"/>
      <c r="AD20" t="s">
        <v>41</v>
      </c>
    </row>
    <row r="21" spans="1:30" ht="23.25" customHeight="1" x14ac:dyDescent="0.2">
      <c r="A21" s="29"/>
      <c r="B21" s="114"/>
      <c r="C21" s="114"/>
      <c r="D21" s="33" t="s">
        <v>42</v>
      </c>
      <c r="E21" s="38">
        <v>16500</v>
      </c>
      <c r="F21" s="35" t="s">
        <v>40</v>
      </c>
      <c r="G21" s="36"/>
      <c r="H21" s="5"/>
      <c r="I21" s="69"/>
      <c r="J21" s="62"/>
      <c r="K21" s="62"/>
      <c r="L21" s="62"/>
      <c r="M21" s="62"/>
      <c r="N21" s="62"/>
      <c r="AD21" t="s">
        <v>43</v>
      </c>
    </row>
    <row r="22" spans="1:30" ht="21.9" customHeight="1" x14ac:dyDescent="0.2">
      <c r="B22" s="115" t="s">
        <v>44</v>
      </c>
      <c r="C22" s="115"/>
      <c r="D22" s="115"/>
      <c r="E22" s="115"/>
      <c r="F22" s="115"/>
      <c r="G22" s="115"/>
      <c r="H22" s="5"/>
      <c r="R22" s="4"/>
      <c r="S22"/>
      <c r="AD22" t="s">
        <v>45</v>
      </c>
    </row>
    <row r="23" spans="1:30" ht="15.9" customHeight="1" x14ac:dyDescent="0.2">
      <c r="A23" s="29" t="s">
        <v>46</v>
      </c>
      <c r="B23" s="116" t="s">
        <v>47</v>
      </c>
      <c r="C23" s="109" t="s">
        <v>48</v>
      </c>
      <c r="D23" s="110"/>
      <c r="E23" s="58">
        <v>4400</v>
      </c>
      <c r="F23" s="36" t="s">
        <v>40</v>
      </c>
      <c r="G23" s="36"/>
      <c r="H23" s="39"/>
      <c r="I23" s="69" t="s">
        <v>49</v>
      </c>
      <c r="J23" s="69"/>
      <c r="K23" s="69"/>
      <c r="L23" s="69"/>
      <c r="M23" s="69"/>
      <c r="N23" s="69"/>
      <c r="R23" s="4"/>
      <c r="S23"/>
      <c r="AD23" t="s">
        <v>50</v>
      </c>
    </row>
    <row r="24" spans="1:30" ht="15.9" customHeight="1" x14ac:dyDescent="0.2">
      <c r="A24" s="29"/>
      <c r="B24" s="117"/>
      <c r="C24" s="109" t="s">
        <v>51</v>
      </c>
      <c r="D24" s="110"/>
      <c r="E24" s="58">
        <v>3300</v>
      </c>
      <c r="F24" s="36" t="s">
        <v>40</v>
      </c>
      <c r="G24" s="36"/>
      <c r="H24" s="39"/>
      <c r="I24" s="37" t="s">
        <v>52</v>
      </c>
      <c r="O24" s="5"/>
      <c r="P24" s="5"/>
      <c r="R24" s="5"/>
    </row>
    <row r="25" spans="1:30" ht="15.9" customHeight="1" x14ac:dyDescent="0.2">
      <c r="B25" s="117"/>
      <c r="C25" s="109" t="s">
        <v>53</v>
      </c>
      <c r="D25" s="110"/>
      <c r="E25" s="58">
        <v>6600</v>
      </c>
      <c r="F25" s="36" t="s">
        <v>40</v>
      </c>
      <c r="G25" s="36"/>
      <c r="H25" s="39"/>
      <c r="O25" s="5"/>
      <c r="P25" s="5"/>
      <c r="R25" s="5"/>
    </row>
    <row r="26" spans="1:30" ht="15.9" customHeight="1" x14ac:dyDescent="0.2">
      <c r="B26" s="117"/>
      <c r="C26" s="111" t="s">
        <v>54</v>
      </c>
      <c r="D26" s="110"/>
      <c r="E26" s="58">
        <v>5500</v>
      </c>
      <c r="F26" s="36" t="s">
        <v>40</v>
      </c>
      <c r="G26" s="36"/>
      <c r="H26" s="39"/>
      <c r="Q26" s="5"/>
    </row>
    <row r="27" spans="1:30" ht="15.9" customHeight="1" x14ac:dyDescent="0.2">
      <c r="B27" s="117"/>
      <c r="C27" s="111" t="s">
        <v>55</v>
      </c>
      <c r="D27" s="110"/>
      <c r="E27" s="58">
        <v>5500</v>
      </c>
      <c r="F27" s="36" t="s">
        <v>40</v>
      </c>
      <c r="G27" s="36"/>
      <c r="H27" s="39"/>
      <c r="Q27" s="5"/>
    </row>
    <row r="28" spans="1:30" ht="15.9" customHeight="1" x14ac:dyDescent="0.2">
      <c r="B28" s="117"/>
      <c r="C28" s="109" t="s">
        <v>56</v>
      </c>
      <c r="D28" s="110"/>
      <c r="E28" s="59">
        <v>9900</v>
      </c>
      <c r="F28" s="36" t="s">
        <v>40</v>
      </c>
      <c r="G28" s="36"/>
      <c r="H28" s="39"/>
      <c r="Q28" s="5"/>
    </row>
    <row r="29" spans="1:30" ht="15.9" customHeight="1" x14ac:dyDescent="0.2">
      <c r="B29" s="111" t="s">
        <v>57</v>
      </c>
      <c r="C29" s="109"/>
      <c r="D29" s="110"/>
      <c r="E29" s="59">
        <v>6600</v>
      </c>
      <c r="F29" s="36" t="s">
        <v>40</v>
      </c>
      <c r="G29" s="36"/>
      <c r="H29" s="39"/>
    </row>
    <row r="30" spans="1:30" ht="15.9" customHeight="1" x14ac:dyDescent="0.2">
      <c r="B30" s="111" t="s">
        <v>58</v>
      </c>
      <c r="C30" s="109"/>
      <c r="D30" s="110"/>
      <c r="E30" s="59">
        <v>6600</v>
      </c>
      <c r="F30" s="36" t="s">
        <v>40</v>
      </c>
      <c r="G30" s="36"/>
      <c r="H30" s="39"/>
      <c r="I30" s="112" t="s">
        <v>59</v>
      </c>
      <c r="J30" s="112"/>
      <c r="K30" s="112"/>
      <c r="L30" s="112"/>
      <c r="M30" s="112"/>
      <c r="N30" s="112"/>
    </row>
    <row r="31" spans="1:30" ht="15.9" customHeight="1" x14ac:dyDescent="0.2">
      <c r="B31" s="111" t="s">
        <v>60</v>
      </c>
      <c r="C31" s="109"/>
      <c r="D31" s="110"/>
      <c r="E31" s="42">
        <v>9900</v>
      </c>
      <c r="F31" s="36" t="s">
        <v>40</v>
      </c>
      <c r="G31" s="36"/>
      <c r="I31" s="112" t="s">
        <v>61</v>
      </c>
      <c r="J31" s="112"/>
      <c r="K31" s="112"/>
      <c r="L31" s="112"/>
      <c r="M31" s="112"/>
      <c r="N31" s="112"/>
    </row>
    <row r="32" spans="1:30" ht="15.9" customHeight="1" x14ac:dyDescent="0.2">
      <c r="B32" s="43" t="s">
        <v>62</v>
      </c>
      <c r="C32" s="44"/>
      <c r="D32" s="45"/>
      <c r="E32" s="59">
        <v>3300</v>
      </c>
      <c r="F32" s="36" t="s">
        <v>40</v>
      </c>
      <c r="G32" s="36"/>
      <c r="I32" s="87" t="s">
        <v>63</v>
      </c>
      <c r="J32" s="87"/>
      <c r="K32" s="87"/>
      <c r="L32" s="87"/>
      <c r="M32" s="87"/>
      <c r="N32" s="87"/>
    </row>
    <row r="33" spans="2:17" ht="15.9" customHeight="1" x14ac:dyDescent="0.2">
      <c r="B33" s="46" t="s">
        <v>64</v>
      </c>
      <c r="C33" s="60"/>
      <c r="D33" s="60"/>
      <c r="E33" s="59">
        <v>5500</v>
      </c>
      <c r="F33" s="36" t="s">
        <v>40</v>
      </c>
      <c r="G33" s="36"/>
      <c r="I33" s="87" t="s">
        <v>65</v>
      </c>
      <c r="J33" s="87"/>
      <c r="K33" s="87"/>
      <c r="L33" s="87"/>
      <c r="M33" s="87"/>
      <c r="N33" s="87"/>
      <c r="P33" s="5"/>
    </row>
    <row r="34" spans="2:17" ht="15.9" customHeight="1" x14ac:dyDescent="0.2">
      <c r="B34" s="43" t="s">
        <v>66</v>
      </c>
      <c r="C34" s="44"/>
      <c r="D34" s="45"/>
      <c r="E34" s="41">
        <v>3300</v>
      </c>
      <c r="F34" s="36" t="s">
        <v>40</v>
      </c>
      <c r="G34" s="36"/>
      <c r="P34" s="5"/>
    </row>
    <row r="35" spans="2:17" ht="15.9" customHeight="1" x14ac:dyDescent="0.2">
      <c r="B35" s="88" t="s">
        <v>67</v>
      </c>
      <c r="C35" s="44" t="s">
        <v>68</v>
      </c>
      <c r="D35" s="45"/>
      <c r="E35" s="40">
        <v>1650</v>
      </c>
      <c r="F35" s="36" t="s">
        <v>40</v>
      </c>
      <c r="G35" s="36"/>
      <c r="I35" s="91" t="s">
        <v>69</v>
      </c>
      <c r="J35" s="92"/>
      <c r="K35" s="95">
        <v>4400</v>
      </c>
      <c r="L35" s="96"/>
      <c r="M35" s="92" t="s">
        <v>40</v>
      </c>
      <c r="N35" s="12"/>
      <c r="P35" s="5"/>
    </row>
    <row r="36" spans="2:17" ht="15.9" customHeight="1" x14ac:dyDescent="0.2">
      <c r="B36" s="89"/>
      <c r="C36" s="44" t="s">
        <v>70</v>
      </c>
      <c r="D36" s="45"/>
      <c r="E36" s="40">
        <v>1650</v>
      </c>
      <c r="F36" s="36" t="s">
        <v>40</v>
      </c>
      <c r="G36" s="36"/>
      <c r="I36" s="93"/>
      <c r="J36" s="94"/>
      <c r="K36" s="97"/>
      <c r="L36" s="98"/>
      <c r="M36" s="94"/>
      <c r="N36" s="5"/>
      <c r="P36" s="5"/>
    </row>
    <row r="37" spans="2:17" ht="15.9" customHeight="1" x14ac:dyDescent="0.2">
      <c r="B37" s="89"/>
      <c r="C37" s="44" t="s">
        <v>71</v>
      </c>
      <c r="D37" s="45"/>
      <c r="E37" s="40">
        <v>2530</v>
      </c>
      <c r="F37" s="36" t="s">
        <v>40</v>
      </c>
      <c r="G37" s="36"/>
      <c r="I37" s="99" t="s">
        <v>72</v>
      </c>
      <c r="J37" s="100"/>
      <c r="K37" s="103">
        <f>IF(E40-28000&gt;0,E40-28000,0)</f>
        <v>0</v>
      </c>
      <c r="L37" s="104"/>
      <c r="M37" s="107" t="s">
        <v>40</v>
      </c>
      <c r="N37" s="47"/>
      <c r="P37" s="5"/>
    </row>
    <row r="38" spans="2:17" ht="15.9" customHeight="1" thickBot="1" x14ac:dyDescent="0.25">
      <c r="B38" s="90"/>
      <c r="C38" s="44" t="s">
        <v>73</v>
      </c>
      <c r="D38" s="45"/>
      <c r="E38" s="40">
        <v>2750</v>
      </c>
      <c r="F38" s="36" t="s">
        <v>40</v>
      </c>
      <c r="G38" s="36"/>
      <c r="I38" s="101"/>
      <c r="J38" s="102"/>
      <c r="K38" s="105"/>
      <c r="L38" s="106"/>
      <c r="M38" s="108"/>
      <c r="N38" s="12"/>
      <c r="P38" s="5"/>
    </row>
    <row r="39" spans="2:17" ht="19.5" customHeight="1" x14ac:dyDescent="0.2">
      <c r="B39" s="70" t="s">
        <v>74</v>
      </c>
      <c r="C39" s="71"/>
      <c r="D39" s="72"/>
      <c r="E39" s="73">
        <f>SUMIF(G23:G38,"=○",E23:E38)</f>
        <v>0</v>
      </c>
      <c r="F39" s="74"/>
      <c r="G39" s="48" t="s">
        <v>40</v>
      </c>
      <c r="H39" s="39"/>
      <c r="I39" s="75" t="s">
        <v>75</v>
      </c>
      <c r="J39" s="76"/>
      <c r="K39" s="79">
        <f>SUM(K35+K37)</f>
        <v>4400</v>
      </c>
      <c r="L39" s="80"/>
      <c r="M39" s="83" t="s">
        <v>40</v>
      </c>
    </row>
    <row r="40" spans="2:17" ht="24.75" customHeight="1" thickBot="1" x14ac:dyDescent="0.25">
      <c r="B40" s="85" t="s">
        <v>76</v>
      </c>
      <c r="C40" s="85"/>
      <c r="D40" s="85"/>
      <c r="E40" s="86">
        <f>SUMIF(G20:G38,"=○",E20:E38)</f>
        <v>0</v>
      </c>
      <c r="F40" s="74"/>
      <c r="G40" s="48" t="s">
        <v>40</v>
      </c>
      <c r="I40" s="77"/>
      <c r="J40" s="78"/>
      <c r="K40" s="81"/>
      <c r="L40" s="82"/>
      <c r="M40" s="84"/>
    </row>
    <row r="41" spans="2:17" ht="13.5" customHeight="1" x14ac:dyDescent="0.2">
      <c r="I41" s="63" t="s">
        <v>77</v>
      </c>
      <c r="J41" s="63"/>
      <c r="K41" s="65">
        <f>IF(E40-K39&gt;0,E40-K39,0)</f>
        <v>0</v>
      </c>
      <c r="L41" s="65"/>
      <c r="M41" s="67" t="s">
        <v>40</v>
      </c>
      <c r="N41" s="49"/>
      <c r="O41" s="49"/>
      <c r="P41" s="49"/>
    </row>
    <row r="42" spans="2:17" ht="14.25" customHeight="1" x14ac:dyDescent="0.2">
      <c r="B42" s="69" t="s">
        <v>78</v>
      </c>
      <c r="C42" s="62"/>
      <c r="D42" s="62"/>
      <c r="E42" s="62"/>
      <c r="F42" s="62"/>
      <c r="G42" s="62"/>
      <c r="H42" s="62"/>
      <c r="I42" s="64"/>
      <c r="J42" s="64"/>
      <c r="K42" s="66"/>
      <c r="L42" s="66"/>
      <c r="M42" s="68"/>
      <c r="P42" s="50"/>
    </row>
    <row r="43" spans="2:17" ht="14.25" customHeight="1" x14ac:dyDescent="0.2">
      <c r="B43" s="69" t="s">
        <v>79</v>
      </c>
      <c r="C43" s="62"/>
      <c r="D43" s="62"/>
      <c r="E43" s="62"/>
      <c r="F43" s="62"/>
      <c r="G43" s="62"/>
      <c r="H43" s="62"/>
      <c r="Q43" s="49"/>
    </row>
    <row r="44" spans="2:17" ht="12.75" customHeight="1" x14ac:dyDescent="0.2">
      <c r="B44" s="51"/>
      <c r="C44" s="5"/>
      <c r="D44" s="5"/>
      <c r="E44" s="5"/>
      <c r="F44" s="52"/>
      <c r="G44" s="37"/>
      <c r="K44" s="53"/>
      <c r="L44" s="54"/>
      <c r="M44" s="54"/>
      <c r="N44" s="54"/>
      <c r="O44" s="49"/>
      <c r="P44" s="55"/>
    </row>
    <row r="45" spans="2:17" ht="12" customHeight="1" x14ac:dyDescent="0.2">
      <c r="B45" s="61" t="s">
        <v>80</v>
      </c>
      <c r="C45" s="62"/>
      <c r="D45" s="62"/>
      <c r="E45" s="62"/>
      <c r="F45" s="62"/>
      <c r="G45" s="62"/>
      <c r="H45" s="62"/>
      <c r="I45" s="62"/>
      <c r="K45" s="53"/>
      <c r="L45" s="54"/>
      <c r="M45" s="54"/>
      <c r="N45" s="54"/>
      <c r="O45" s="49"/>
    </row>
    <row r="46" spans="2:17" ht="13.5" customHeight="1" x14ac:dyDescent="0.2">
      <c r="B46" s="61" t="s">
        <v>81</v>
      </c>
      <c r="C46" s="62"/>
      <c r="D46" s="62"/>
      <c r="E46" s="62"/>
      <c r="F46" s="62"/>
      <c r="G46" s="62"/>
      <c r="H46" s="62"/>
      <c r="I46" s="62"/>
      <c r="K46" s="6"/>
      <c r="N46" s="49"/>
      <c r="O46" s="49"/>
      <c r="P46" s="49"/>
      <c r="Q46" s="55"/>
    </row>
    <row r="47" spans="2:17" ht="13.5" customHeight="1" x14ac:dyDescent="0.2">
      <c r="B47" s="61" t="s">
        <v>82</v>
      </c>
      <c r="C47" s="62"/>
      <c r="D47" s="62"/>
      <c r="E47" s="62"/>
      <c r="F47" s="62"/>
      <c r="G47" s="62"/>
      <c r="H47" s="62"/>
      <c r="I47" s="62"/>
    </row>
    <row r="48" spans="2:17" x14ac:dyDescent="0.2">
      <c r="Q48" s="49"/>
    </row>
    <row r="49" spans="2:2" ht="16.2" x14ac:dyDescent="0.2">
      <c r="B49" s="56" t="s">
        <v>83</v>
      </c>
    </row>
    <row r="50" spans="2:2" x14ac:dyDescent="0.2">
      <c r="B50" s="57" t="s">
        <v>84</v>
      </c>
    </row>
    <row r="51" spans="2:2" x14ac:dyDescent="0.2">
      <c r="B51" s="57" t="s">
        <v>85</v>
      </c>
    </row>
    <row r="52" spans="2:2" x14ac:dyDescent="0.2">
      <c r="B52" t="s">
        <v>86</v>
      </c>
    </row>
  </sheetData>
  <sheetProtection algorithmName="SHA-512" hashValue="Lqih/AryeEx3co2AGBeS+ke7djA9rPTviCf/rOTEjzi1gQEJwxwRESYxTWA+ncGgd9xOzhEYCZqbklLCsRnjmg==" saltValue="XQV907rgoO5d2STU8XVguQ==" spinCount="100000" sheet="1" objects="1" scenarios="1"/>
  <protectedRanges>
    <protectedRange sqref="G5:I6" name="範囲14"/>
    <protectedRange sqref="L6" name="範囲12"/>
    <protectedRange sqref="J16" name="範囲9"/>
    <protectedRange sqref="J7:N10" name="範囲7"/>
    <protectedRange sqref="D18" name="範囲5"/>
    <protectedRange sqref="D17" name="範囲4"/>
    <protectedRange sqref="D16:E16" name="範囲3"/>
    <protectedRange sqref="D8:G14" name="範囲2"/>
    <protectedRange sqref="G23:G38" name="範囲10_1_1"/>
    <protectedRange sqref="D5" name="範囲1_1"/>
    <protectedRange sqref="M6" name="範囲6_1"/>
    <protectedRange sqref="G20:G21" name="範囲11_1"/>
    <protectedRange sqref="M6:N6" name="範囲13"/>
    <protectedRange sqref="J12:K15" name="範囲8_1"/>
  </protectedRanges>
  <mergeCells count="72">
    <mergeCell ref="A1:H2"/>
    <mergeCell ref="K3:N3"/>
    <mergeCell ref="A4:C4"/>
    <mergeCell ref="D4:G4"/>
    <mergeCell ref="H4:N4"/>
    <mergeCell ref="J6:K6"/>
    <mergeCell ref="M6:N6"/>
    <mergeCell ref="I7:I8"/>
    <mergeCell ref="J7:N8"/>
    <mergeCell ref="A8:C8"/>
    <mergeCell ref="D8:G8"/>
    <mergeCell ref="A5:C6"/>
    <mergeCell ref="D5:F6"/>
    <mergeCell ref="G5:I6"/>
    <mergeCell ref="J5:K5"/>
    <mergeCell ref="M5:N5"/>
    <mergeCell ref="A9:C10"/>
    <mergeCell ref="D9:G10"/>
    <mergeCell ref="I9:I10"/>
    <mergeCell ref="J9:N10"/>
    <mergeCell ref="A12:C12"/>
    <mergeCell ref="D12:G12"/>
    <mergeCell ref="I12:I13"/>
    <mergeCell ref="J12:K13"/>
    <mergeCell ref="A13:C14"/>
    <mergeCell ref="D13:G14"/>
    <mergeCell ref="I14:I15"/>
    <mergeCell ref="J14:K15"/>
    <mergeCell ref="A16:C16"/>
    <mergeCell ref="J16:N16"/>
    <mergeCell ref="A18:C18"/>
    <mergeCell ref="D18:N18"/>
    <mergeCell ref="B20:C21"/>
    <mergeCell ref="I21:N21"/>
    <mergeCell ref="B22:G22"/>
    <mergeCell ref="B23:B28"/>
    <mergeCell ref="C23:D23"/>
    <mergeCell ref="I23:N23"/>
    <mergeCell ref="C24:D24"/>
    <mergeCell ref="C25:D25"/>
    <mergeCell ref="C26:D26"/>
    <mergeCell ref="C27:D27"/>
    <mergeCell ref="C28:D28"/>
    <mergeCell ref="B29:D29"/>
    <mergeCell ref="B30:D30"/>
    <mergeCell ref="I30:N30"/>
    <mergeCell ref="B31:D31"/>
    <mergeCell ref="I31:N31"/>
    <mergeCell ref="I32:N32"/>
    <mergeCell ref="I33:N33"/>
    <mergeCell ref="B35:B38"/>
    <mergeCell ref="I35:J36"/>
    <mergeCell ref="K35:L36"/>
    <mergeCell ref="M35:M36"/>
    <mergeCell ref="I37:J38"/>
    <mergeCell ref="K37:L38"/>
    <mergeCell ref="M37:M38"/>
    <mergeCell ref="B39:D39"/>
    <mergeCell ref="E39:F39"/>
    <mergeCell ref="I39:J40"/>
    <mergeCell ref="K39:L40"/>
    <mergeCell ref="M39:M40"/>
    <mergeCell ref="B40:D40"/>
    <mergeCell ref="E40:F40"/>
    <mergeCell ref="B46:I46"/>
    <mergeCell ref="B47:I47"/>
    <mergeCell ref="I41:J42"/>
    <mergeCell ref="K41:L42"/>
    <mergeCell ref="M41:M42"/>
    <mergeCell ref="B42:H42"/>
    <mergeCell ref="B43:H43"/>
    <mergeCell ref="B45:I45"/>
  </mergeCells>
  <phoneticPr fontId="4"/>
  <dataValidations count="5">
    <dataValidation type="list" allowBlank="1" showInputMessage="1" showErrorMessage="1" sqref="J6:K6" xr:uid="{8582FB40-1A76-408C-8486-A5CC5E12BA00}">
      <formula1>$Q$1:$Q$4</formula1>
    </dataValidation>
    <dataValidation type="list" allowBlank="1" showInputMessage="1" showErrorMessage="1" sqref="G20:G21 G23:G38" xr:uid="{82BB3091-7E4A-4E43-A61C-CF66E4748426}">
      <formula1>"○"</formula1>
    </dataValidation>
    <dataValidation imeMode="fullAlpha" allowBlank="1" showInputMessage="1" showErrorMessage="1" sqref="D16:E16 D17 J9:N10 J16:N16" xr:uid="{2382860A-E4E8-4F28-A47A-5BCC89356AEA}"/>
    <dataValidation imeMode="fullKatakana" allowBlank="1" showInputMessage="1" showErrorMessage="1" sqref="D8:G8 D12:G12" xr:uid="{222B99DF-7ED8-48D2-86F4-BCC7CA6E1552}"/>
    <dataValidation imeMode="hiragana" allowBlank="1" showInputMessage="1" showErrorMessage="1" sqref="D9:G10 D13:G14 D18:N18 J7:N8 J12:K15" xr:uid="{14898EAD-FBF1-4747-8DEE-3F1CAD651FA1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2025_一般健診</vt:lpstr>
      <vt:lpstr>'2025_一般健診'!Print_Area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2025-03-25T03:39:29Z</dcterms:created>
  <dcterms:modified xsi:type="dcterms:W3CDTF">2025-03-27T06:36:53Z</dcterms:modified>
</cp:coreProperties>
</file>