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2F6D26A3-6F11-4CB4-8134-CE9B3B42DD07}" xr6:coauthVersionLast="47" xr6:coauthVersionMax="47" xr10:uidLastSave="{00000000-0000-0000-0000-000000000000}"/>
  <bookViews>
    <workbookView xWindow="-108" yWindow="-108" windowWidth="23256" windowHeight="12720" xr2:uid="{E6C3854C-FDDF-44D8-988F-A61EC9219B32}"/>
  </bookViews>
  <sheets>
    <sheet name="2025_人間ドック" sheetId="1" r:id="rId1"/>
  </sheets>
  <definedNames>
    <definedName name="_xlnm.Print_Area" localSheetId="0">'2025_人間ドック'!$A$1:$O$50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L34" i="1" l="1"/>
  <c r="L36" i="1" s="1"/>
  <c r="L38" i="1" s="1"/>
</calcChain>
</file>

<file path=xl/sharedStrings.xml><?xml version="1.0" encoding="utf-8"?>
<sst xmlns="http://schemas.openxmlformats.org/spreadsheetml/2006/main" count="98" uniqueCount="77">
  <si>
    <r>
      <t>日本テレビ放送網健康保険組合
人間ドック検査　申込書　</t>
    </r>
    <r>
      <rPr>
        <u/>
        <sz val="10"/>
        <rFont val="ＭＳ Ｐゴシック"/>
        <family val="3"/>
        <charset val="128"/>
      </rPr>
      <t>2025年度</t>
    </r>
    <rPh sb="15" eb="17">
      <t>ニンゲン</t>
    </rPh>
    <rPh sb="20" eb="22">
      <t>ケンサ</t>
    </rPh>
    <rPh sb="23" eb="25">
      <t>モウシコミ</t>
    </rPh>
    <rPh sb="25" eb="26">
      <t>ショ</t>
    </rPh>
    <rPh sb="31" eb="33">
      <t>ネンド</t>
    </rPh>
    <phoneticPr fontId="4"/>
  </si>
  <si>
    <t>8401-</t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</si>
  <si>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</si>
  <si>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</si>
  <si>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</si>
  <si>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関西労働保健協会
アクティ健診センター</t>
    <rPh sb="5" eb="6">
      <t>ケン</t>
    </rPh>
    <rPh sb="13" eb="15">
      <t>ケンシン</t>
    </rPh>
    <phoneticPr fontId="4"/>
  </si>
  <si>
    <r>
      <t>【受診日】　</t>
    </r>
    <r>
      <rPr>
        <sz val="10"/>
        <rFont val="ＭＳ Ｐゴシック"/>
        <family val="3"/>
        <charset val="128"/>
      </rPr>
      <t>月～土　</t>
    </r>
    <r>
      <rPr>
        <u/>
        <sz val="8"/>
        <rFont val="ＭＳ Ｐゴシック"/>
        <family val="3"/>
        <charset val="128"/>
      </rPr>
      <t>※土は休診日の週があります。</t>
    </r>
    <rPh sb="11" eb="12">
      <t>ツチ</t>
    </rPh>
    <rPh sb="13" eb="15">
      <t>キュウシン</t>
    </rPh>
    <rPh sb="15" eb="16">
      <t>ビ</t>
    </rPh>
    <rPh sb="17" eb="18">
      <t>シュウ</t>
    </rPh>
    <phoneticPr fontId="4"/>
  </si>
  <si>
    <t>200-</t>
    <phoneticPr fontId="4"/>
  </si>
  <si>
    <t>受付</t>
    <rPh sb="0" eb="2">
      <t>ウケツケ</t>
    </rPh>
    <phoneticPr fontId="4"/>
  </si>
  <si>
    <t>8：15～8：30</t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</si>
  <si>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</si>
  <si>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</si>
  <si>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</si>
  <si>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受診日</t>
    <rPh sb="0" eb="2">
      <t>ジュシン</t>
    </rPh>
    <rPh sb="2" eb="3">
      <t>ビ</t>
    </rPh>
    <phoneticPr fontId="4"/>
  </si>
  <si>
    <t>　　年　　月　　日　（　　）</t>
    <rPh sb="2" eb="3">
      <t>ネン</t>
    </rPh>
    <rPh sb="5" eb="6">
      <t>ツキ</t>
    </rPh>
    <rPh sb="8" eb="9">
      <t>ヒ</t>
    </rPh>
    <phoneticPr fontId="4"/>
  </si>
  <si>
    <t>8：30～9：00</t>
    <phoneticPr fontId="4"/>
  </si>
  <si>
    <t>8401-</t>
    <phoneticPr fontId="4"/>
  </si>
  <si>
    <t>9：30～10：00</t>
    <phoneticPr fontId="4"/>
  </si>
  <si>
    <t>所属名</t>
    <rPh sb="0" eb="2">
      <t>ショゾク</t>
    </rPh>
    <rPh sb="2" eb="3">
      <t>メイ</t>
    </rPh>
    <phoneticPr fontId="4"/>
  </si>
  <si>
    <t>ﾌﾘｶﾞﾅ</t>
    <phoneticPr fontId="4"/>
  </si>
  <si>
    <t>社員名
（被保険者）</t>
    <rPh sb="0" eb="2">
      <t>シャイン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</si>
  <si>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</si>
  <si>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</si>
  <si>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受診者名</t>
    <rPh sb="0" eb="3">
      <t>ジュシンシャ</t>
    </rPh>
    <rPh sb="3" eb="4">
      <t>メイ</t>
    </rPh>
    <phoneticPr fontId="4"/>
  </si>
  <si>
    <t>性　別</t>
    <rPh sb="0" eb="1">
      <t>セイ</t>
    </rPh>
    <rPh sb="2" eb="3">
      <t>ベツ</t>
    </rPh>
    <phoneticPr fontId="4"/>
  </si>
  <si>
    <t>生年月日</t>
    <rPh sb="0" eb="2">
      <t>セイネン</t>
    </rPh>
    <rPh sb="2" eb="4">
      <t>ガッピ</t>
    </rPh>
    <phoneticPr fontId="4"/>
  </si>
  <si>
    <t>S・H　　　年　　　月　　　日</t>
    <rPh sb="6" eb="7">
      <t>ネン</t>
    </rPh>
    <rPh sb="10" eb="11">
      <t>ツキ</t>
    </rPh>
    <rPh sb="14" eb="15">
      <t>ヒ</t>
    </rPh>
    <phoneticPr fontId="4"/>
  </si>
  <si>
    <t>歳</t>
    <phoneticPr fontId="4"/>
  </si>
  <si>
    <t>〒</t>
    <phoneticPr fontId="4"/>
  </si>
  <si>
    <t>自宅TEL</t>
    <phoneticPr fontId="4"/>
  </si>
  <si>
    <t>受診者住所</t>
    <rPh sb="0" eb="3">
      <t>ジュシンシャ</t>
    </rPh>
    <rPh sb="3" eb="5">
      <t>ジュウショ</t>
    </rPh>
    <phoneticPr fontId="4"/>
  </si>
  <si>
    <t>A</t>
    <phoneticPr fontId="4"/>
  </si>
  <si>
    <t>人間ドック基本料金</t>
    <rPh sb="0" eb="2">
      <t>ニンゲン</t>
    </rPh>
    <rPh sb="5" eb="7">
      <t>キホン</t>
    </rPh>
    <rPh sb="7" eb="9">
      <t>リョウキン</t>
    </rPh>
    <phoneticPr fontId="4"/>
  </si>
  <si>
    <t>円</t>
    <rPh sb="0" eb="1">
      <t>エン</t>
    </rPh>
    <phoneticPr fontId="4"/>
  </si>
  <si>
    <t>・肝炎検査：B型（HBｓ抗原・抗体）・C型（HCV抗体）※</t>
    <rPh sb="7" eb="8">
      <t>ガタ</t>
    </rPh>
    <rPh sb="12" eb="14">
      <t>コウゲン</t>
    </rPh>
    <rPh sb="15" eb="17">
      <t>コウタイ</t>
    </rPh>
    <rPh sb="20" eb="21">
      <t>ガタ</t>
    </rPh>
    <rPh sb="25" eb="27">
      <t>コウタイ</t>
    </rPh>
    <phoneticPr fontId="4"/>
  </si>
  <si>
    <t>【対象オプション検査】  希望する検査に ○を付けてください。</t>
    <phoneticPr fontId="4"/>
  </si>
  <si>
    <t>　ドック基本検査に含まれます。　</t>
    <phoneticPr fontId="4"/>
  </si>
  <si>
    <t>B</t>
    <phoneticPr fontId="4"/>
  </si>
  <si>
    <t xml:space="preserve">婦人科                        </t>
    <rPh sb="0" eb="3">
      <t>フジンカ</t>
    </rPh>
    <phoneticPr fontId="4"/>
  </si>
  <si>
    <t xml:space="preserve"> 子宮がん健診 （内診・子宮頚部細胞診）</t>
    <rPh sb="1" eb="3">
      <t>シキュウ</t>
    </rPh>
    <rPh sb="5" eb="7">
      <t>ケンシン</t>
    </rPh>
    <phoneticPr fontId="4"/>
  </si>
  <si>
    <t>（※C型（HCV抗体）・・・ドック受診が2回目以上の方は</t>
    <rPh sb="3" eb="4">
      <t>ガタ</t>
    </rPh>
    <rPh sb="8" eb="10">
      <t>コウタイ</t>
    </rPh>
    <rPh sb="17" eb="19">
      <t>ジュシン</t>
    </rPh>
    <rPh sb="21" eb="23">
      <t>カイメ</t>
    </rPh>
    <rPh sb="23" eb="25">
      <t>イジョウ</t>
    </rPh>
    <rPh sb="26" eb="27">
      <t>カタ</t>
    </rPh>
    <phoneticPr fontId="4"/>
  </si>
  <si>
    <t xml:space="preserve"> 乳がん健診（マンモグラフィ）</t>
    <rPh sb="1" eb="2">
      <t>ニュウ</t>
    </rPh>
    <rPh sb="4" eb="6">
      <t>ケンシン</t>
    </rPh>
    <phoneticPr fontId="4"/>
  </si>
  <si>
    <t>　希望者のみの実施となります。）</t>
    <rPh sb="1" eb="4">
      <t>キボウシャ</t>
    </rPh>
    <rPh sb="7" eb="9">
      <t>ジッシ</t>
    </rPh>
    <phoneticPr fontId="4"/>
  </si>
  <si>
    <t xml:space="preserve"> 乳がん健診（乳房超音波）</t>
    <rPh sb="1" eb="2">
      <t>ニュウ</t>
    </rPh>
    <rPh sb="4" eb="6">
      <t>ケンシン</t>
    </rPh>
    <rPh sb="7" eb="9">
      <t>ニュウボウ</t>
    </rPh>
    <rPh sb="9" eb="12">
      <t>チョウオンパ</t>
    </rPh>
    <phoneticPr fontId="4"/>
  </si>
  <si>
    <t xml:space="preserve"> HPV（ヒトパピローマウイルス）検査</t>
    <rPh sb="17" eb="19">
      <t>ケンサ</t>
    </rPh>
    <phoneticPr fontId="4"/>
  </si>
  <si>
    <t>・腫瘍マーカー：男性はPSA（前立腺）、</t>
    <rPh sb="8" eb="10">
      <t>ダンセイ</t>
    </rPh>
    <rPh sb="15" eb="18">
      <t>ゼンリツセン</t>
    </rPh>
    <phoneticPr fontId="4"/>
  </si>
  <si>
    <t>女性はCA125（卵巣腫瘍）が基本検査に含まれます。</t>
    <rPh sb="15" eb="17">
      <t>キホン</t>
    </rPh>
    <rPh sb="17" eb="19">
      <t>ケンサ</t>
    </rPh>
    <rPh sb="20" eb="21">
      <t>フク</t>
    </rPh>
    <phoneticPr fontId="4"/>
  </si>
  <si>
    <t xml:space="preserve"> ピロリ抗体検査</t>
    <rPh sb="4" eb="6">
      <t>コウタイ</t>
    </rPh>
    <rPh sb="6" eb="8">
      <t>ケンサ</t>
    </rPh>
    <phoneticPr fontId="4"/>
  </si>
  <si>
    <t xml:space="preserve"> 胸部CT検査</t>
    <rPh sb="1" eb="3">
      <t>キョウブ</t>
    </rPh>
    <rPh sb="5" eb="7">
      <t>ケンサ</t>
    </rPh>
    <phoneticPr fontId="4"/>
  </si>
  <si>
    <t>・CEA（消化器腫瘍）、CA19-9(膵・胆道系のがん）</t>
    <rPh sb="5" eb="8">
      <t>ショウカキ</t>
    </rPh>
    <rPh sb="8" eb="10">
      <t>シュヨウ</t>
    </rPh>
    <rPh sb="22" eb="23">
      <t>ドウ</t>
    </rPh>
    <rPh sb="23" eb="24">
      <t>ケイ</t>
    </rPh>
    <phoneticPr fontId="4"/>
  </si>
  <si>
    <t xml:space="preserve"> 腹部CT検査（内臓脂肪検査も含む）</t>
    <rPh sb="1" eb="3">
      <t>フクブ</t>
    </rPh>
    <rPh sb="5" eb="7">
      <t>ケンサ</t>
    </rPh>
    <rPh sb="8" eb="10">
      <t>ナイゾウ</t>
    </rPh>
    <rPh sb="10" eb="12">
      <t>シボウ</t>
    </rPh>
    <rPh sb="12" eb="14">
      <t>ケンサ</t>
    </rPh>
    <rPh sb="15" eb="16">
      <t>フク</t>
    </rPh>
    <phoneticPr fontId="4"/>
  </si>
  <si>
    <t>　AFP（転移性肝がん等）</t>
    <phoneticPr fontId="4"/>
  </si>
  <si>
    <t xml:space="preserve"> 骨粗鬆症検査</t>
    <rPh sb="1" eb="5">
      <t>コツソショウショウ</t>
    </rPh>
    <rPh sb="5" eb="7">
      <t>ケンサ</t>
    </rPh>
    <phoneticPr fontId="4"/>
  </si>
  <si>
    <r>
      <t xml:space="preserve"> 内臓脂肪検査</t>
    </r>
    <r>
      <rPr>
        <sz val="9"/>
        <rFont val="ＭＳ Ｐゴシック"/>
        <family val="3"/>
        <charset val="128"/>
      </rPr>
      <t>（CTによる腹腔内内臓脂肪検査）</t>
    </r>
    <rPh sb="1" eb="3">
      <t>ナイゾウ</t>
    </rPh>
    <rPh sb="3" eb="5">
      <t>シボウ</t>
    </rPh>
    <rPh sb="5" eb="7">
      <t>ケンサ</t>
    </rPh>
    <rPh sb="13" eb="15">
      <t>フククウ</t>
    </rPh>
    <rPh sb="15" eb="16">
      <t>ナイ</t>
    </rPh>
    <rPh sb="16" eb="18">
      <t>ナイゾウ</t>
    </rPh>
    <rPh sb="18" eb="20">
      <t>シボウ</t>
    </rPh>
    <rPh sb="20" eb="22">
      <t>ケンサ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</si>
  <si>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</si>
  <si>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 xml:space="preserve"> 腫瘍マーカー3種セット検査(CEA・AFP・CA19-9）</t>
    <rPh sb="1" eb="3">
      <t>シュヨウ</t>
    </rPh>
    <rPh sb="8" eb="9">
      <t>シュ</t>
    </rPh>
    <rPh sb="12" eb="14">
      <t>ケンサ</t>
    </rPh>
    <phoneticPr fontId="4"/>
  </si>
  <si>
    <t xml:space="preserve"> 心機能マーカー検査（BNP）</t>
    <rPh sb="1" eb="4">
      <t>シンキノウ</t>
    </rPh>
    <rPh sb="8" eb="10">
      <t>ケンサ</t>
    </rPh>
    <phoneticPr fontId="4"/>
  </si>
  <si>
    <r>
      <t xml:space="preserve">自己負担 追加額
</t>
    </r>
    <r>
      <rPr>
        <b/>
        <sz val="10"/>
        <rFont val="ＭＳ Ｐゴシック"/>
        <family val="3"/>
        <charset val="128"/>
      </rPr>
      <t>【　（A＋Ｂ）－6万円　】</t>
    </r>
    <rPh sb="0" eb="2">
      <t>ジコ</t>
    </rPh>
    <rPh sb="2" eb="4">
      <t>フタン</t>
    </rPh>
    <rPh sb="5" eb="7">
      <t>ツイカ</t>
    </rPh>
    <rPh sb="7" eb="8">
      <t>ガク</t>
    </rPh>
    <rPh sb="18" eb="20">
      <t>マンエン</t>
    </rPh>
    <phoneticPr fontId="4"/>
  </si>
  <si>
    <t xml:space="preserve"> 血圧脈波検査（CAVI）</t>
    <rPh sb="1" eb="3">
      <t>ケツアツ</t>
    </rPh>
    <rPh sb="3" eb="5">
      <t>ミャクハ</t>
    </rPh>
    <rPh sb="5" eb="7">
      <t>ケンサ</t>
    </rPh>
    <phoneticPr fontId="4"/>
  </si>
  <si>
    <t xml:space="preserve"> 甲状腺機能検査（TSH・ＦＴ3・ＦＴ4）</t>
    <rPh sb="1" eb="4">
      <t>コウジョウセン</t>
    </rPh>
    <rPh sb="4" eb="6">
      <t>キノウ</t>
    </rPh>
    <rPh sb="6" eb="8">
      <t>ケンサ</t>
    </rPh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</si>
  <si>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</si>
  <si>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オプション検査合計</t>
    <rPh sb="5" eb="7">
      <t>ケンサ</t>
    </rPh>
    <rPh sb="7" eb="9">
      <t>ゴウケイ</t>
    </rPh>
    <phoneticPr fontId="4"/>
  </si>
  <si>
    <t>A  +  B   =</t>
    <phoneticPr fontId="4"/>
  </si>
  <si>
    <t>健保負担額　　　   　　　　（最大54,500円）</t>
    <rPh sb="0" eb="2">
      <t>ケンポ</t>
    </rPh>
    <rPh sb="2" eb="4">
      <t>フタン</t>
    </rPh>
    <rPh sb="4" eb="5">
      <t>ガク</t>
    </rPh>
    <phoneticPr fontId="4"/>
  </si>
  <si>
    <t>注）健診費用（A:ドック料金＋B:オプション検査料金）が6万円を超える額は、自己負担追加額となります。</t>
    <rPh sb="0" eb="1">
      <t>チュウ</t>
    </rPh>
    <rPh sb="2" eb="4">
      <t>ケンシン</t>
    </rPh>
    <rPh sb="4" eb="6">
      <t>ヒヨウ</t>
    </rPh>
    <rPh sb="12" eb="14">
      <t>リョウキン</t>
    </rPh>
    <rPh sb="22" eb="24">
      <t>ケンサ</t>
    </rPh>
    <rPh sb="24" eb="26">
      <t>リョウキン</t>
    </rPh>
    <phoneticPr fontId="4"/>
  </si>
  <si>
    <t>・受診日当日の、現地での追加検査は全額自己負担となります。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</si>
  <si>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>・受診日等の変更をされた場合、事前に健康保険組合までご連絡ください。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rPh sb="27" eb="29">
      <t>レンラク</t>
    </rPh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</si>
  <si>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</si>
  <si>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</si>
  <si>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</si>
  <si>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</si>
  <si>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特定健診　対象の有無　　　　　　　　　　　※事務局記入欄</t>
    <rPh sb="0" eb="2">
      <t>トクテイ</t>
    </rPh>
    <rPh sb="2" eb="4">
      <t>ケンシン</t>
    </rPh>
    <rPh sb="5" eb="7">
      <t>タイショウ</t>
    </rPh>
    <rPh sb="8" eb="10">
      <t>ウム</t>
    </rPh>
    <rPh sb="22" eb="24">
      <t>ジム</t>
    </rPh>
    <rPh sb="24" eb="25">
      <t>キョク</t>
    </rPh>
    <rPh sb="25" eb="27">
      <t>キニュウ</t>
    </rPh>
    <rPh sb="27" eb="28">
      <t>ラン</t>
    </rPh>
    <phoneticPr fontId="4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</si>
  <si>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</si>
  <si>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  FAX：03-6215-4031</t>
    <phoneticPr fontId="4"/>
  </si>
  <si>
    <t>対象　　　・　　対象外</t>
    <rPh sb="0" eb="2">
      <t>タイショウ</t>
    </rPh>
    <rPh sb="8" eb="11">
      <t>タイショウガイ</t>
    </rPh>
    <phoneticPr fontId="4"/>
  </si>
  <si>
    <t>MAIL：kenpo@ntv.co.jp</t>
    <phoneticPr fontId="4"/>
  </si>
  <si>
    <t xml:space="preserve"> 胃内視鏡検査（経口・経鼻）</t>
    <rPh sb="8" eb="10">
      <t>ケイコウ</t>
    </rPh>
    <rPh sb="11" eb="13">
      <t>ケイビ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</si>
</sst>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right" vertical="center" shrinkToFit="1"/>
    </xf>
    <xf numFmtId="0" fontId="8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38" fontId="8" fillId="0" borderId="10" xfId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3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6" fontId="6" fillId="0" borderId="0" xfId="2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/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/>
    <xf numFmtId="6" fontId="6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3" fontId="0" fillId="0" borderId="10" xfId="0" applyNumberFormat="1" applyFont="1" applyBorder="1" applyAlignment="1">
      <alignment horizontal="right" vertical="center"/>
    </xf>
    <xf numFmtId="3" fontId="0" fillId="0" borderId="11" xfId="0" applyNumberFormat="1" applyFont="1" applyBorder="1">
      <alignment vertical="center"/>
    </xf>
    <xf numFmtId="3" fontId="0" fillId="0" borderId="1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38" fontId="8" fillId="0" borderId="10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6" fontId="0" fillId="0" borderId="16" xfId="2" applyFont="1" applyBorder="1" applyAlignment="1">
      <alignment horizontal="center" vertical="center"/>
    </xf>
    <xf numFmtId="6" fontId="0" fillId="0" borderId="8" xfId="2" applyFont="1" applyBorder="1" applyAlignment="1">
      <alignment horizontal="center" vertical="center"/>
    </xf>
    <xf numFmtId="6" fontId="0" fillId="0" borderId="17" xfId="2" applyFont="1" applyBorder="1" applyAlignment="1">
      <alignment horizontal="center" vertical="center"/>
    </xf>
    <xf numFmtId="6" fontId="0" fillId="0" borderId="18" xfId="2" applyFont="1" applyBorder="1" applyAlignment="1">
      <alignment horizontal="center" vertical="center"/>
    </xf>
    <xf numFmtId="6" fontId="0" fillId="0" borderId="7" xfId="2" applyFont="1" applyBorder="1" applyAlignment="1">
      <alignment horizontal="center" vertical="center"/>
    </xf>
    <xf numFmtId="6" fontId="0" fillId="0" borderId="19" xfId="2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8" fontId="8" fillId="0" borderId="24" xfId="0" applyNumberFormat="1" applyFont="1" applyBorder="1" applyAlignment="1">
      <alignment horizontal="right" vertical="center"/>
    </xf>
    <xf numFmtId="38" fontId="8" fillId="0" borderId="21" xfId="0" applyNumberFormat="1" applyFont="1" applyBorder="1" applyAlignment="1">
      <alignment horizontal="right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8" fontId="8" fillId="0" borderId="8" xfId="0" applyNumberFormat="1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8" fontId="8" fillId="0" borderId="16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vertical="center" shrinkToFi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41</xdr:row>
      <xdr:rowOff>45720</xdr:rowOff>
    </xdr:from>
    <xdr:to>
      <xdr:col>13</xdr:col>
      <xdr:colOff>220980</xdr:colOff>
      <xdr:row>49</xdr:row>
      <xdr:rowOff>182880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64A7722C-DD7F-4EB4-A31D-EAB70CBCF2B8}"/>
            </a:ext>
          </a:extLst>
        </xdr:cNvPr>
        <xdr:cNvGrpSpPr>
          <a:grpSpLocks/>
        </xdr:cNvGrpSpPr>
      </xdr:nvGrpSpPr>
      <xdr:grpSpPr bwMode="auto">
        <a:xfrm>
          <a:off x="5257800" y="8763000"/>
          <a:ext cx="1295400" cy="1645920"/>
          <a:chOff x="726" y="890"/>
          <a:chExt cx="144" cy="154"/>
        </a:xfrm>
      </xdr:grpSpPr>
      <xdr:sp macro="" textlink="">
        <xdr:nvSpPr>
          <xdr:cNvPr id="3" name="Rectangle 12">
            <a:extLst>
              <a:ext uri="{FF2B5EF4-FFF2-40B4-BE49-F238E27FC236}">
                <a16:creationId xmlns:a16="http://schemas.microsoft.com/office/drawing/2014/main" id="{5C43EFD4-05FB-FADA-1629-319BDDDE9D2F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92109D1D-5A90-AB6F-F2BC-BAA8A34E85E8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99060</xdr:colOff>
      <xdr:row>0</xdr:row>
      <xdr:rowOff>0</xdr:rowOff>
    </xdr:from>
    <xdr:to>
      <xdr:col>14</xdr:col>
      <xdr:colOff>7621</xdr:colOff>
      <xdr:row>3</xdr:row>
      <xdr:rowOff>48261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2FAA7E5-71FD-4298-8FC9-15F442D13D76}"/>
            </a:ext>
          </a:extLst>
        </xdr:cNvPr>
        <xdr:cNvGrpSpPr/>
      </xdr:nvGrpSpPr>
      <xdr:grpSpPr>
        <a:xfrm>
          <a:off x="409956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021FCB9F-9A51-4B40-DDA7-9FB3DE72C8DB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B65C4367-F262-24BC-8F3D-677796CBE265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DC311D91-1F8F-1C8F-696F-F7995DFDE7F7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A57F7D87-F9CB-564D-B716-970C5E7BF813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F905B38A-4B08-9E3C-5B3B-7680B0358C7F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DC99A05F-7C01-A31B-5662-B22090D4B8B9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277454EE-D25D-C8B1-5FB9-30D3D9967B9A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B5F3C418-02C6-E44F-72B5-86B2DD420FE6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B218-2627-4652-BD59-B6D8A4CCF2B4}">
  <dimension ref="A1:T56"/>
  <sheetViews>
    <sheetView tabSelected="1" view="pageBreakPreview" zoomScaleNormal="100" zoomScaleSheetLayoutView="100" workbookViewId="0">
      <selection sqref="A1:H2"/>
    </sheetView>
  </sheetViews>
  <sheetFormatPr defaultColWidth="9" defaultRowHeight="13.2" x14ac:dyDescent="0.2"/>
  <cols>
    <col min="1" max="1" width="3.77734375" customWidth="1"/>
    <col min="2" max="2" width="5.33203125" style="1" customWidth="1"/>
    <col min="3" max="3" width="8.6640625" customWidth="1"/>
    <col min="4" max="4" width="23.88671875" customWidth="1"/>
    <col min="5" max="5" width="8.6640625" customWidth="1"/>
    <col min="6" max="6" width="3.6640625" style="6" customWidth="1"/>
    <col min="7" max="7" width="3.109375" style="3" customWidth="1"/>
    <col min="8" max="8" width="1.21875" customWidth="1"/>
    <col min="9" max="9" width="10.21875" style="1" customWidth="1"/>
    <col min="10" max="10" width="8.88671875" style="1" customWidth="1"/>
    <col min="11" max="11" width="2.109375" style="1" customWidth="1"/>
    <col min="12" max="12" width="8.6640625" customWidth="1"/>
    <col min="13" max="13" width="4.109375" style="1" customWidth="1"/>
    <col min="14" max="14" width="4.109375" customWidth="1"/>
    <col min="15" max="15" width="0.44140625" customWidth="1"/>
    <col min="19" max="19" width="3.44140625" style="3" customWidth="1"/>
  </cols>
  <sheetData>
    <row r="1" spans="1:20" ht="29.1" customHeight="1" thickTop="1" x14ac:dyDescent="0.2">
      <c r="A1" s="157" t="s">
        <v>0</v>
      </c>
      <c r="B1" s="158"/>
      <c r="C1" s="158"/>
      <c r="D1" s="158"/>
      <c r="E1" s="158"/>
      <c r="F1" s="158"/>
      <c r="G1" s="158"/>
      <c r="H1" s="159"/>
      <c r="Q1" s="2" t="s">
        <v>1</v>
      </c>
    </row>
    <row r="2" spans="1:20" ht="29.1" customHeight="1" thickBot="1" x14ac:dyDescent="0.25">
      <c r="A2" s="160"/>
      <c r="B2" s="161"/>
      <c r="C2" s="161"/>
      <c r="D2" s="161"/>
      <c r="E2" s="161"/>
      <c r="F2" s="161"/>
      <c r="G2" s="161"/>
      <c r="H2" s="162"/>
      <c r="O2" s="4"/>
      <c r="Q2" s="2" t="s">
        <v>2</v>
      </c>
      <c r="R2" s="5"/>
    </row>
    <row r="3" spans="1:20" ht="6" customHeight="1" thickTop="1" x14ac:dyDescent="0.2">
      <c r="K3" s="163"/>
      <c r="L3" s="163"/>
      <c r="M3" s="163"/>
      <c r="N3" s="163"/>
      <c r="Q3" s="2" t="s">
        <v>3</v>
      </c>
    </row>
    <row r="4" spans="1:20" ht="38.25" customHeight="1" x14ac:dyDescent="0.2">
      <c r="A4" s="138" t="s">
        <v>4</v>
      </c>
      <c r="B4" s="138"/>
      <c r="C4" s="138"/>
      <c r="D4" s="164" t="s">
        <v>5</v>
      </c>
      <c r="E4" s="164"/>
      <c r="F4" s="164"/>
      <c r="G4" s="164"/>
      <c r="H4" s="7"/>
      <c r="I4" s="165" t="s">
        <v>6</v>
      </c>
      <c r="J4" s="165"/>
      <c r="K4" s="165"/>
      <c r="L4" s="165"/>
      <c r="M4" s="165"/>
      <c r="N4" s="165"/>
      <c r="O4" s="6"/>
      <c r="P4" s="8"/>
      <c r="Q4" s="2" t="s">
        <v>7</v>
      </c>
    </row>
    <row r="5" spans="1:20" ht="16.8" customHeight="1" x14ac:dyDescent="0.2">
      <c r="A5" s="9"/>
      <c r="B5" s="9"/>
      <c r="C5" s="9"/>
      <c r="D5" s="10"/>
      <c r="E5" s="10"/>
      <c r="F5" s="166" t="s">
        <v>8</v>
      </c>
      <c r="G5" s="166"/>
      <c r="H5" s="167" t="s">
        <v>9</v>
      </c>
      <c r="I5" s="167"/>
      <c r="J5" s="169" t="s">
        <v>10</v>
      </c>
      <c r="K5" s="169"/>
      <c r="L5" s="11" t="s">
        <v>11</v>
      </c>
      <c r="M5" s="170" t="s">
        <v>12</v>
      </c>
      <c r="N5" s="170"/>
      <c r="O5" s="6"/>
      <c r="P5" s="8"/>
    </row>
    <row r="6" spans="1:20" ht="15.9" customHeight="1" x14ac:dyDescent="0.2">
      <c r="A6" s="138" t="s">
        <v>13</v>
      </c>
      <c r="B6" s="138"/>
      <c r="C6" s="138"/>
      <c r="D6" s="150" t="s">
        <v>14</v>
      </c>
      <c r="E6" s="150"/>
      <c r="F6" s="167"/>
      <c r="G6" s="167"/>
      <c r="H6" s="152" t="s">
        <v>15</v>
      </c>
      <c r="I6" s="152"/>
      <c r="J6" s="153" t="s">
        <v>16</v>
      </c>
      <c r="K6" s="153"/>
      <c r="L6" s="154"/>
      <c r="M6" s="155"/>
      <c r="N6" s="155"/>
      <c r="O6" s="6"/>
      <c r="P6" s="8"/>
    </row>
    <row r="7" spans="1:20" ht="15.9" customHeight="1" x14ac:dyDescent="0.2">
      <c r="A7" s="138"/>
      <c r="B7" s="138"/>
      <c r="C7" s="138"/>
      <c r="D7" s="151"/>
      <c r="E7" s="151"/>
      <c r="F7" s="168"/>
      <c r="G7" s="168"/>
      <c r="H7" s="156" t="s">
        <v>17</v>
      </c>
      <c r="I7" s="156"/>
      <c r="J7" s="153"/>
      <c r="K7" s="153"/>
      <c r="L7" s="154"/>
      <c r="M7" s="155"/>
      <c r="N7" s="155"/>
      <c r="O7" s="12"/>
      <c r="P7" s="12"/>
      <c r="R7" s="12"/>
      <c r="S7" s="12"/>
      <c r="T7" s="12"/>
    </row>
    <row r="8" spans="1:20" ht="9.9" customHeight="1" x14ac:dyDescent="0.2">
      <c r="D8" s="13"/>
      <c r="E8" s="13"/>
      <c r="F8" s="14"/>
      <c r="G8" s="15"/>
      <c r="H8" s="13"/>
      <c r="I8" s="145" t="s">
        <v>18</v>
      </c>
      <c r="J8" s="110"/>
      <c r="K8" s="110"/>
      <c r="L8" s="110"/>
      <c r="M8" s="110"/>
      <c r="N8" s="110"/>
    </row>
    <row r="9" spans="1:20" ht="13.5" customHeight="1" x14ac:dyDescent="0.2">
      <c r="A9" s="140" t="s">
        <v>19</v>
      </c>
      <c r="B9" s="140"/>
      <c r="C9" s="140"/>
      <c r="D9" s="141"/>
      <c r="E9" s="141"/>
      <c r="F9" s="141"/>
      <c r="G9" s="141"/>
      <c r="H9" s="13"/>
      <c r="I9" s="134"/>
      <c r="J9" s="146"/>
      <c r="K9" s="146"/>
      <c r="L9" s="146"/>
      <c r="M9" s="146"/>
      <c r="N9" s="146"/>
      <c r="Q9" s="12"/>
    </row>
    <row r="10" spans="1:20" ht="23.25" customHeight="1" x14ac:dyDescent="0.2">
      <c r="A10" s="147" t="s">
        <v>20</v>
      </c>
      <c r="B10" s="148"/>
      <c r="C10" s="148"/>
      <c r="D10" s="144"/>
      <c r="E10" s="144"/>
      <c r="F10" s="144"/>
      <c r="G10" s="144"/>
      <c r="H10" s="13"/>
      <c r="I10" s="16" t="s">
        <v>21</v>
      </c>
      <c r="J10" s="149"/>
      <c r="K10" s="149"/>
      <c r="L10" s="149"/>
      <c r="M10" s="149"/>
      <c r="N10" s="149"/>
    </row>
    <row r="11" spans="1:20" ht="9.9" customHeight="1" x14ac:dyDescent="0.2">
      <c r="B11" s="17"/>
      <c r="D11" s="13"/>
      <c r="E11" s="13"/>
      <c r="F11" s="14"/>
      <c r="G11" s="15"/>
      <c r="H11" s="13"/>
      <c r="I11" s="13"/>
      <c r="J11" s="16"/>
      <c r="K11" s="13"/>
      <c r="L11" s="13"/>
      <c r="M11" s="16"/>
      <c r="N11" s="13"/>
    </row>
    <row r="12" spans="1:20" x14ac:dyDescent="0.2">
      <c r="A12" s="140" t="s">
        <v>19</v>
      </c>
      <c r="B12" s="140"/>
      <c r="C12" s="140"/>
      <c r="D12" s="141"/>
      <c r="E12" s="141"/>
      <c r="F12" s="141"/>
      <c r="G12" s="141"/>
      <c r="H12" s="13"/>
      <c r="I12" s="133" t="s">
        <v>22</v>
      </c>
      <c r="J12" s="135"/>
      <c r="K12" s="135"/>
      <c r="L12" s="135"/>
      <c r="M12" s="16"/>
      <c r="N12" s="13"/>
    </row>
    <row r="13" spans="1:20" ht="15" customHeight="1" x14ac:dyDescent="0.2">
      <c r="A13" s="138" t="s">
        <v>23</v>
      </c>
      <c r="B13" s="138"/>
      <c r="C13" s="138"/>
      <c r="D13" s="143"/>
      <c r="E13" s="143"/>
      <c r="F13" s="143"/>
      <c r="G13" s="143"/>
      <c r="H13" s="13"/>
      <c r="I13" s="134"/>
      <c r="J13" s="142"/>
      <c r="K13" s="142"/>
      <c r="L13" s="142"/>
      <c r="M13" s="16"/>
      <c r="N13" s="13"/>
    </row>
    <row r="14" spans="1:20" ht="9" customHeight="1" x14ac:dyDescent="0.2">
      <c r="A14" s="138"/>
      <c r="B14" s="138"/>
      <c r="C14" s="138"/>
      <c r="D14" s="144"/>
      <c r="E14" s="144"/>
      <c r="F14" s="144"/>
      <c r="G14" s="144"/>
      <c r="H14" s="13"/>
      <c r="I14" s="18"/>
      <c r="J14" s="16"/>
      <c r="K14" s="16"/>
      <c r="L14" s="16"/>
      <c r="M14" s="19"/>
      <c r="N14" s="13"/>
    </row>
    <row r="15" spans="1:20" ht="9.9" customHeight="1" x14ac:dyDescent="0.2">
      <c r="A15" s="20"/>
      <c r="B15" s="9"/>
      <c r="D15" s="21"/>
      <c r="E15" s="21"/>
      <c r="F15" s="22"/>
      <c r="G15" s="23"/>
      <c r="H15" s="13"/>
      <c r="I15" s="133" t="s">
        <v>24</v>
      </c>
      <c r="J15" s="135"/>
      <c r="K15" s="136"/>
      <c r="L15" s="136"/>
      <c r="M15" s="19"/>
      <c r="N15" s="13"/>
    </row>
    <row r="16" spans="1:20" ht="21" customHeight="1" x14ac:dyDescent="0.2">
      <c r="A16" s="138" t="s">
        <v>25</v>
      </c>
      <c r="B16" s="138"/>
      <c r="C16" s="138"/>
      <c r="D16" s="24" t="s">
        <v>26</v>
      </c>
      <c r="E16" s="25"/>
      <c r="F16" s="26" t="s">
        <v>27</v>
      </c>
      <c r="G16" s="22"/>
      <c r="H16" s="13"/>
      <c r="I16" s="134"/>
      <c r="J16" s="137"/>
      <c r="K16" s="137"/>
      <c r="L16" s="137"/>
      <c r="M16" s="13"/>
      <c r="N16" s="13"/>
    </row>
    <row r="17" spans="1:15" ht="11.25" customHeight="1" x14ac:dyDescent="0.2">
      <c r="A17" s="9"/>
      <c r="B17" s="9"/>
      <c r="C17" s="9"/>
      <c r="D17" s="27"/>
      <c r="E17" s="13"/>
      <c r="F17" s="22"/>
      <c r="G17" s="22"/>
      <c r="H17" s="13"/>
      <c r="I17" s="16"/>
      <c r="J17" s="28"/>
      <c r="K17" s="28"/>
      <c r="L17" s="28"/>
      <c r="M17" s="13"/>
      <c r="N17" s="13"/>
    </row>
    <row r="18" spans="1:15" ht="19.5" customHeight="1" x14ac:dyDescent="0.2">
      <c r="A18" s="20"/>
      <c r="B18" s="9"/>
      <c r="D18" s="29" t="s">
        <v>28</v>
      </c>
      <c r="E18" s="21"/>
      <c r="F18" s="22"/>
      <c r="G18" s="23"/>
      <c r="H18" s="21"/>
      <c r="I18" s="19" t="s">
        <v>29</v>
      </c>
      <c r="J18" s="139"/>
      <c r="K18" s="139"/>
      <c r="L18" s="139"/>
      <c r="M18" s="139"/>
      <c r="N18" s="139"/>
    </row>
    <row r="19" spans="1:15" ht="22.5" customHeight="1" x14ac:dyDescent="0.2">
      <c r="A19" s="138" t="s">
        <v>30</v>
      </c>
      <c r="B19" s="138"/>
      <c r="C19" s="138"/>
      <c r="D19" s="139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5" ht="9.75" customHeight="1" x14ac:dyDescent="0.2">
      <c r="A20" s="20"/>
      <c r="B20" s="9"/>
      <c r="C20" s="20"/>
      <c r="D20" s="30"/>
      <c r="E20" s="30"/>
      <c r="F20" s="31"/>
      <c r="G20" s="32"/>
      <c r="H20" s="30"/>
      <c r="I20" s="33"/>
      <c r="J20" s="33"/>
      <c r="K20" s="33"/>
      <c r="L20" s="30"/>
    </row>
    <row r="21" spans="1:15" ht="21.9" customHeight="1" x14ac:dyDescent="0.2">
      <c r="A21" s="33" t="s">
        <v>31</v>
      </c>
      <c r="B21" s="128" t="s">
        <v>32</v>
      </c>
      <c r="C21" s="129"/>
      <c r="D21" s="130"/>
      <c r="E21" s="34">
        <v>49500</v>
      </c>
      <c r="F21" s="35" t="s">
        <v>33</v>
      </c>
      <c r="G21" s="4"/>
      <c r="H21" s="4"/>
      <c r="I21" s="109" t="s">
        <v>34</v>
      </c>
      <c r="J21" s="109"/>
      <c r="K21" s="109"/>
      <c r="L21" s="109"/>
      <c r="M21" s="109"/>
      <c r="N21" s="109"/>
    </row>
    <row r="22" spans="1:15" ht="20.100000000000001" customHeight="1" x14ac:dyDescent="0.2">
      <c r="B22" t="s">
        <v>35</v>
      </c>
      <c r="D22" s="36"/>
      <c r="E22" s="4"/>
      <c r="F22" s="37"/>
      <c r="G22"/>
      <c r="H22" s="4"/>
      <c r="I22" s="123" t="s">
        <v>36</v>
      </c>
      <c r="J22" s="123"/>
      <c r="K22" s="123"/>
      <c r="L22" s="123"/>
      <c r="M22" s="123"/>
      <c r="N22" s="123"/>
    </row>
    <row r="23" spans="1:15" ht="15.9" customHeight="1" x14ac:dyDescent="0.2">
      <c r="A23" s="33" t="s">
        <v>37</v>
      </c>
      <c r="B23" s="131" t="s">
        <v>38</v>
      </c>
      <c r="C23" s="108" t="s">
        <v>39</v>
      </c>
      <c r="D23" s="112"/>
      <c r="E23" s="61">
        <v>3300</v>
      </c>
      <c r="F23" s="39" t="s">
        <v>33</v>
      </c>
      <c r="G23" s="39"/>
      <c r="H23" s="40"/>
      <c r="I23" s="123" t="s">
        <v>40</v>
      </c>
      <c r="J23" s="123"/>
      <c r="K23" s="123"/>
      <c r="L23" s="123"/>
      <c r="M23" s="123"/>
      <c r="N23" s="123"/>
    </row>
    <row r="24" spans="1:15" ht="15.9" customHeight="1" x14ac:dyDescent="0.2">
      <c r="A24" s="33"/>
      <c r="B24" s="132"/>
      <c r="C24" s="108" t="s">
        <v>41</v>
      </c>
      <c r="D24" s="112"/>
      <c r="E24" s="61">
        <v>4400</v>
      </c>
      <c r="F24" s="39" t="s">
        <v>33</v>
      </c>
      <c r="G24" s="39"/>
      <c r="H24" s="40"/>
      <c r="I24" s="123" t="s">
        <v>42</v>
      </c>
      <c r="J24" s="123"/>
      <c r="K24" s="123"/>
      <c r="L24" s="123"/>
      <c r="M24" s="123"/>
      <c r="N24" s="123"/>
    </row>
    <row r="25" spans="1:15" ht="15.9" customHeight="1" x14ac:dyDescent="0.2">
      <c r="A25" s="33"/>
      <c r="B25" s="132"/>
      <c r="C25" s="108" t="s">
        <v>43</v>
      </c>
      <c r="D25" s="112"/>
      <c r="E25" s="61">
        <v>4400</v>
      </c>
      <c r="F25" s="39" t="s">
        <v>33</v>
      </c>
      <c r="G25" s="39"/>
      <c r="H25" s="40"/>
      <c r="I25" s="123"/>
      <c r="J25" s="123"/>
      <c r="K25" s="123"/>
      <c r="L25" s="123"/>
      <c r="M25" s="123"/>
      <c r="N25" s="123"/>
    </row>
    <row r="26" spans="1:15" ht="15.9" customHeight="1" x14ac:dyDescent="0.2">
      <c r="A26" s="33"/>
      <c r="B26" s="132"/>
      <c r="C26" s="108" t="s">
        <v>44</v>
      </c>
      <c r="D26" s="112"/>
      <c r="E26" s="61">
        <v>4400</v>
      </c>
      <c r="F26" s="39" t="s">
        <v>33</v>
      </c>
      <c r="G26" s="39"/>
      <c r="H26" s="40"/>
      <c r="I26" s="123" t="s">
        <v>45</v>
      </c>
      <c r="J26" s="123"/>
      <c r="K26" s="123"/>
      <c r="L26" s="123"/>
      <c r="M26" s="123"/>
      <c r="N26" s="123"/>
    </row>
    <row r="27" spans="1:15" ht="15.9" customHeight="1" x14ac:dyDescent="0.2">
      <c r="A27" s="33"/>
      <c r="B27" s="124" t="s">
        <v>76</v>
      </c>
      <c r="C27" s="125"/>
      <c r="D27" s="126"/>
      <c r="E27" s="62">
        <v>5500</v>
      </c>
      <c r="F27" s="41" t="s">
        <v>33</v>
      </c>
      <c r="G27" s="39"/>
      <c r="H27" s="40"/>
      <c r="I27" s="127" t="s">
        <v>46</v>
      </c>
      <c r="J27" s="127"/>
      <c r="K27" s="127"/>
      <c r="L27" s="127"/>
      <c r="M27" s="127"/>
      <c r="N27" s="127"/>
    </row>
    <row r="28" spans="1:15" ht="15.9" customHeight="1" x14ac:dyDescent="0.2">
      <c r="A28" s="33"/>
      <c r="B28" s="124" t="s">
        <v>47</v>
      </c>
      <c r="C28" s="125"/>
      <c r="D28" s="126"/>
      <c r="E28" s="61">
        <v>3300</v>
      </c>
      <c r="F28" s="39" t="s">
        <v>33</v>
      </c>
      <c r="G28" s="39"/>
      <c r="H28" s="40"/>
      <c r="I28" s="127"/>
      <c r="J28" s="127"/>
      <c r="K28" s="127"/>
      <c r="L28" s="127"/>
      <c r="M28" s="127"/>
      <c r="N28" s="127"/>
    </row>
    <row r="29" spans="1:15" ht="15.9" customHeight="1" x14ac:dyDescent="0.2">
      <c r="B29" s="108" t="s">
        <v>48</v>
      </c>
      <c r="C29" s="81"/>
      <c r="D29" s="82"/>
      <c r="E29" s="63">
        <v>11000</v>
      </c>
      <c r="F29" s="39" t="s">
        <v>33</v>
      </c>
      <c r="G29" s="39"/>
      <c r="H29" s="40"/>
      <c r="I29" s="109" t="s">
        <v>49</v>
      </c>
      <c r="J29" s="110"/>
      <c r="K29" s="110"/>
      <c r="L29" s="110"/>
      <c r="M29" s="110"/>
      <c r="N29" s="110"/>
      <c r="O29" s="36"/>
    </row>
    <row r="30" spans="1:15" ht="15.9" customHeight="1" x14ac:dyDescent="0.2">
      <c r="B30" s="108" t="s">
        <v>50</v>
      </c>
      <c r="C30" s="111"/>
      <c r="D30" s="112"/>
      <c r="E30" s="61">
        <v>11000</v>
      </c>
      <c r="F30" s="39" t="s">
        <v>33</v>
      </c>
      <c r="G30" s="39"/>
      <c r="H30" s="40"/>
      <c r="I30" s="109" t="s">
        <v>51</v>
      </c>
      <c r="J30" s="110"/>
      <c r="K30" s="110"/>
      <c r="L30" s="110"/>
      <c r="M30" s="110"/>
      <c r="N30" s="110"/>
      <c r="O30" s="36"/>
    </row>
    <row r="31" spans="1:15" ht="15.9" customHeight="1" x14ac:dyDescent="0.2">
      <c r="B31" s="108" t="s">
        <v>52</v>
      </c>
      <c r="C31" s="111"/>
      <c r="D31" s="112"/>
      <c r="E31" s="61">
        <v>2200</v>
      </c>
      <c r="F31" s="39" t="s">
        <v>33</v>
      </c>
      <c r="G31" s="39"/>
      <c r="H31" s="40"/>
      <c r="I31" s="42"/>
      <c r="J31" s="15"/>
      <c r="K31" s="15"/>
      <c r="L31" s="15"/>
      <c r="M31" s="15"/>
      <c r="N31" s="15"/>
      <c r="O31" s="36"/>
    </row>
    <row r="32" spans="1:15" ht="15.9" customHeight="1" x14ac:dyDescent="0.2">
      <c r="B32" s="108" t="s">
        <v>53</v>
      </c>
      <c r="C32" s="111"/>
      <c r="D32" s="112"/>
      <c r="E32" s="61">
        <v>3300</v>
      </c>
      <c r="F32" s="39" t="s">
        <v>33</v>
      </c>
      <c r="G32" s="39"/>
      <c r="H32" s="40"/>
      <c r="I32" s="113" t="s">
        <v>54</v>
      </c>
      <c r="J32" s="114"/>
      <c r="K32" s="107"/>
      <c r="L32" s="118">
        <v>5500</v>
      </c>
      <c r="M32" s="107" t="s">
        <v>33</v>
      </c>
      <c r="N32" s="15"/>
      <c r="O32" s="36"/>
    </row>
    <row r="33" spans="2:14" ht="15.9" customHeight="1" x14ac:dyDescent="0.2">
      <c r="B33" s="120" t="s">
        <v>55</v>
      </c>
      <c r="C33" s="121"/>
      <c r="D33" s="122"/>
      <c r="E33" s="61">
        <v>5500</v>
      </c>
      <c r="F33" s="39" t="s">
        <v>33</v>
      </c>
      <c r="G33" s="39"/>
      <c r="H33" s="40"/>
      <c r="I33" s="115"/>
      <c r="J33" s="116"/>
      <c r="K33" s="117"/>
      <c r="L33" s="119"/>
      <c r="M33" s="117"/>
      <c r="N33" s="98"/>
    </row>
    <row r="34" spans="2:14" ht="15.9" customHeight="1" x14ac:dyDescent="0.2">
      <c r="B34" s="80" t="s">
        <v>56</v>
      </c>
      <c r="C34" s="81"/>
      <c r="D34" s="82"/>
      <c r="E34" s="38">
        <v>2200</v>
      </c>
      <c r="F34" s="39" t="s">
        <v>33</v>
      </c>
      <c r="G34" s="39"/>
      <c r="I34" s="99" t="s">
        <v>57</v>
      </c>
      <c r="J34" s="100"/>
      <c r="K34" s="101"/>
      <c r="L34" s="105">
        <f>IF(E38-60000&gt;0,E38-60000,0)</f>
        <v>0</v>
      </c>
      <c r="M34" s="107" t="s">
        <v>33</v>
      </c>
      <c r="N34" s="98"/>
    </row>
    <row r="35" spans="2:14" ht="15.9" customHeight="1" thickBot="1" x14ac:dyDescent="0.25">
      <c r="B35" s="80" t="s">
        <v>58</v>
      </c>
      <c r="C35" s="81"/>
      <c r="D35" s="82"/>
      <c r="E35" s="38">
        <v>2200</v>
      </c>
      <c r="F35" s="39" t="s">
        <v>33</v>
      </c>
      <c r="G35" s="39"/>
      <c r="I35" s="102"/>
      <c r="J35" s="103"/>
      <c r="K35" s="104"/>
      <c r="L35" s="106"/>
      <c r="M35" s="88"/>
      <c r="N35" s="43"/>
    </row>
    <row r="36" spans="2:14" ht="15.9" customHeight="1" x14ac:dyDescent="0.2">
      <c r="B36" s="80" t="s">
        <v>59</v>
      </c>
      <c r="C36" s="81"/>
      <c r="D36" s="82"/>
      <c r="E36" s="38">
        <v>4400</v>
      </c>
      <c r="F36" s="39" t="s">
        <v>33</v>
      </c>
      <c r="G36" s="39"/>
      <c r="I36" s="83" t="s">
        <v>60</v>
      </c>
      <c r="J36" s="84"/>
      <c r="K36" s="85"/>
      <c r="L36" s="89">
        <f>L32+L34</f>
        <v>5500</v>
      </c>
      <c r="M36" s="91" t="s">
        <v>33</v>
      </c>
      <c r="N36" s="43"/>
    </row>
    <row r="37" spans="2:14" ht="21.75" customHeight="1" thickBot="1" x14ac:dyDescent="0.25">
      <c r="B37" s="93" t="s">
        <v>61</v>
      </c>
      <c r="C37" s="94"/>
      <c r="D37" s="95"/>
      <c r="E37" s="96">
        <f>SUMIF(G23:G36,"=○",E23:E36)</f>
        <v>0</v>
      </c>
      <c r="F37" s="97"/>
      <c r="G37" s="44" t="s">
        <v>33</v>
      </c>
      <c r="H37" s="30"/>
      <c r="I37" s="86"/>
      <c r="J37" s="87"/>
      <c r="K37" s="88"/>
      <c r="L37" s="90"/>
      <c r="M37" s="92"/>
      <c r="N37" s="43"/>
    </row>
    <row r="38" spans="2:14" ht="34.5" customHeight="1" x14ac:dyDescent="0.2">
      <c r="B38" s="64" t="s">
        <v>62</v>
      </c>
      <c r="C38" s="64"/>
      <c r="D38" s="64"/>
      <c r="E38" s="65">
        <f>E21+E37</f>
        <v>49500</v>
      </c>
      <c r="F38" s="66"/>
      <c r="G38" s="45" t="s">
        <v>33</v>
      </c>
      <c r="H38" s="46"/>
      <c r="I38" s="67" t="s">
        <v>63</v>
      </c>
      <c r="J38" s="67"/>
      <c r="K38" s="67"/>
      <c r="L38" s="47">
        <f>E38-L36</f>
        <v>44000</v>
      </c>
      <c r="M38" s="48" t="s">
        <v>33</v>
      </c>
    </row>
    <row r="39" spans="2:14" ht="18.75" customHeight="1" x14ac:dyDescent="0.2">
      <c r="B39" s="49" t="s">
        <v>64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2:14" ht="14.25" customHeight="1" x14ac:dyDescent="0.2">
      <c r="B40" s="50" t="s">
        <v>65</v>
      </c>
      <c r="C40" s="4"/>
      <c r="D40" s="4"/>
      <c r="F40" s="37"/>
      <c r="G40" s="49"/>
      <c r="L40" s="47"/>
      <c r="M40" s="47"/>
      <c r="N40" s="51"/>
    </row>
    <row r="41" spans="2:14" ht="4.5" customHeight="1" x14ac:dyDescent="0.2">
      <c r="B41" s="49"/>
      <c r="C41" s="4"/>
      <c r="D41" s="4"/>
      <c r="E41" s="4"/>
      <c r="F41" s="37"/>
      <c r="G41" s="49"/>
      <c r="M41"/>
    </row>
    <row r="42" spans="2:14" ht="14.25" customHeight="1" x14ac:dyDescent="0.2">
      <c r="B42" s="50" t="s">
        <v>66</v>
      </c>
      <c r="C42" s="4"/>
      <c r="D42" s="4"/>
      <c r="E42" s="4"/>
      <c r="F42" s="37"/>
      <c r="G42" s="49"/>
      <c r="M42"/>
    </row>
    <row r="43" spans="2:14" ht="14.25" customHeight="1" x14ac:dyDescent="0.2">
      <c r="B43" s="4" t="s">
        <v>67</v>
      </c>
      <c r="C43" s="4"/>
      <c r="D43" s="4"/>
      <c r="E43" s="4"/>
      <c r="F43" s="37"/>
      <c r="G43" s="49"/>
      <c r="M43"/>
    </row>
    <row r="44" spans="2:14" ht="16.5" customHeight="1" x14ac:dyDescent="0.2">
      <c r="B44" s="52" t="s">
        <v>68</v>
      </c>
      <c r="C44" s="4"/>
      <c r="D44" s="4"/>
      <c r="E44" s="4"/>
      <c r="F44" s="37"/>
      <c r="G44" s="49"/>
      <c r="M44"/>
    </row>
    <row r="45" spans="2:14" ht="14.25" customHeight="1" x14ac:dyDescent="0.2">
      <c r="B45" s="52" t="s">
        <v>69</v>
      </c>
      <c r="C45" s="4"/>
      <c r="D45" s="4"/>
      <c r="E45" s="4"/>
      <c r="F45" s="37"/>
      <c r="G45" s="49"/>
      <c r="M45"/>
    </row>
    <row r="46" spans="2:14" ht="11.25" customHeight="1" x14ac:dyDescent="0.2">
      <c r="C46" s="4"/>
      <c r="D46" s="4"/>
      <c r="E46" s="4"/>
      <c r="F46" s="37"/>
      <c r="G46" s="49"/>
      <c r="M46"/>
    </row>
    <row r="47" spans="2:14" ht="17.25" customHeight="1" x14ac:dyDescent="0.2">
      <c r="B47" s="53" t="s">
        <v>70</v>
      </c>
      <c r="C47" s="4"/>
      <c r="D47" s="4"/>
      <c r="E47" s="68" t="s">
        <v>71</v>
      </c>
      <c r="F47" s="69"/>
      <c r="G47" s="69"/>
      <c r="H47" s="69"/>
      <c r="I47" s="70"/>
      <c r="M47"/>
    </row>
    <row r="48" spans="2:14" ht="17.25" customHeight="1" x14ac:dyDescent="0.15">
      <c r="B48" s="54" t="s">
        <v>72</v>
      </c>
      <c r="E48" s="71"/>
      <c r="F48" s="72"/>
      <c r="G48" s="72"/>
      <c r="H48" s="72"/>
      <c r="I48" s="73"/>
      <c r="M48"/>
    </row>
    <row r="49" spans="2:17" ht="17.25" customHeight="1" x14ac:dyDescent="0.15">
      <c r="B49" s="54" t="s">
        <v>73</v>
      </c>
      <c r="E49" s="74" t="s">
        <v>74</v>
      </c>
      <c r="F49" s="75"/>
      <c r="G49" s="75"/>
      <c r="H49" s="75"/>
      <c r="I49" s="76"/>
      <c r="J49" s="55"/>
      <c r="M49"/>
      <c r="O49" s="5"/>
      <c r="P49" s="5"/>
    </row>
    <row r="50" spans="2:17" ht="18.75" customHeight="1" x14ac:dyDescent="0.2">
      <c r="B50" s="4" t="s">
        <v>75</v>
      </c>
      <c r="E50" s="77"/>
      <c r="F50" s="78"/>
      <c r="G50" s="78"/>
      <c r="H50" s="78"/>
      <c r="I50" s="79"/>
      <c r="J50" s="55"/>
      <c r="M50"/>
      <c r="O50" s="5"/>
      <c r="P50" s="5"/>
    </row>
    <row r="51" spans="2:17" ht="17.25" customHeight="1" x14ac:dyDescent="0.2">
      <c r="C51" s="56"/>
      <c r="D51" s="57"/>
      <c r="E51" s="57"/>
      <c r="K51" s="58"/>
      <c r="M51"/>
      <c r="O51" s="57"/>
      <c r="P51" s="59"/>
      <c r="Q51" s="5"/>
    </row>
    <row r="52" spans="2:17" ht="19.5" customHeight="1" x14ac:dyDescent="0.2">
      <c r="O52" s="56"/>
      <c r="P52" s="56"/>
      <c r="Q52" s="5"/>
    </row>
    <row r="53" spans="2:17" ht="13.5" customHeight="1" x14ac:dyDescent="0.2">
      <c r="K53" s="5"/>
      <c r="L53" s="57"/>
      <c r="M53" s="60"/>
      <c r="O53" s="57"/>
      <c r="P53" s="57"/>
      <c r="Q53" s="59"/>
    </row>
    <row r="54" spans="2:17" ht="13.5" customHeight="1" x14ac:dyDescent="0.2">
      <c r="K54" s="5"/>
      <c r="N54" s="57"/>
      <c r="O54" s="57"/>
      <c r="P54" s="57"/>
      <c r="Q54" s="56"/>
    </row>
    <row r="55" spans="2:17" ht="13.5" customHeight="1" x14ac:dyDescent="0.2">
      <c r="N55" s="57"/>
      <c r="Q55" s="57"/>
    </row>
    <row r="56" spans="2:17" x14ac:dyDescent="0.2">
      <c r="Q56" s="57"/>
    </row>
  </sheetData>
  <sheetProtection algorithmName="SHA-512" hashValue="wxAlrmmjAEaIqIh5X1JEGYFDir/1EnLUZFHkRlB470PTnNbuJ+0ELxvt/3Xqn10J244thEHIoOKpTFafdi1hww==" saltValue="JN9LiQ/AAYNLIVHIPbBkOg==" spinCount="100000" sheet="1" objects="1" scenarios="1"/>
  <protectedRanges>
    <protectedRange sqref="H5:I7" name="範囲14"/>
    <protectedRange sqref="M6:N7" name="範囲12"/>
    <protectedRange sqref="G23:G36" name="範囲11"/>
    <protectedRange sqref="J18:N18" name="範囲10"/>
    <protectedRange sqref="J15" name="範囲9"/>
    <protectedRange sqref="J12" name="範囲8"/>
    <protectedRange sqref="J8:N10" name="範囲7"/>
    <protectedRange sqref="M6" name="範囲6"/>
    <protectedRange sqref="D19" name="範囲5"/>
    <protectedRange sqref="D18" name="範囲4"/>
    <protectedRange sqref="D9:G14" name="範囲2"/>
    <protectedRange sqref="D6" name="範囲1"/>
    <protectedRange sqref="D16:E16" name="範囲3"/>
    <protectedRange sqref="L6:L7" name="範囲13"/>
  </protectedRanges>
  <mergeCells count="78">
    <mergeCell ref="A6:C7"/>
    <mergeCell ref="A1:H2"/>
    <mergeCell ref="K3:N3"/>
    <mergeCell ref="A4:C4"/>
    <mergeCell ref="D4:G4"/>
    <mergeCell ref="I4:N4"/>
    <mergeCell ref="D6:E7"/>
    <mergeCell ref="H6:I6"/>
    <mergeCell ref="J6:K7"/>
    <mergeCell ref="L6:L7"/>
    <mergeCell ref="M6:N7"/>
    <mergeCell ref="H7:I7"/>
    <mergeCell ref="F5:G7"/>
    <mergeCell ref="H5:I5"/>
    <mergeCell ref="J5:K5"/>
    <mergeCell ref="M5:N5"/>
    <mergeCell ref="I8:I9"/>
    <mergeCell ref="J8:N9"/>
    <mergeCell ref="A9:C9"/>
    <mergeCell ref="D9:G9"/>
    <mergeCell ref="A10:C10"/>
    <mergeCell ref="D10:G10"/>
    <mergeCell ref="J10:N10"/>
    <mergeCell ref="A12:C12"/>
    <mergeCell ref="D12:G12"/>
    <mergeCell ref="I12:I13"/>
    <mergeCell ref="J12:L13"/>
    <mergeCell ref="A13:C14"/>
    <mergeCell ref="D13:G14"/>
    <mergeCell ref="I15:I16"/>
    <mergeCell ref="J15:L16"/>
    <mergeCell ref="A16:C16"/>
    <mergeCell ref="J18:N18"/>
    <mergeCell ref="A19:C19"/>
    <mergeCell ref="D19:N19"/>
    <mergeCell ref="B21:D21"/>
    <mergeCell ref="I21:N21"/>
    <mergeCell ref="I22:N22"/>
    <mergeCell ref="B23:B26"/>
    <mergeCell ref="C23:D23"/>
    <mergeCell ref="I23:N23"/>
    <mergeCell ref="C24:D24"/>
    <mergeCell ref="I24:N24"/>
    <mergeCell ref="C25:D25"/>
    <mergeCell ref="I25:N25"/>
    <mergeCell ref="C26:D26"/>
    <mergeCell ref="I26:N26"/>
    <mergeCell ref="B27:D27"/>
    <mergeCell ref="I27:N27"/>
    <mergeCell ref="B28:D28"/>
    <mergeCell ref="I28:N28"/>
    <mergeCell ref="B32:D32"/>
    <mergeCell ref="I32:K33"/>
    <mergeCell ref="L32:L33"/>
    <mergeCell ref="M32:M33"/>
    <mergeCell ref="B33:D33"/>
    <mergeCell ref="B29:D29"/>
    <mergeCell ref="I29:N29"/>
    <mergeCell ref="B30:D30"/>
    <mergeCell ref="I30:N30"/>
    <mergeCell ref="B31:D31"/>
    <mergeCell ref="N33:N34"/>
    <mergeCell ref="B34:D34"/>
    <mergeCell ref="I34:K35"/>
    <mergeCell ref="L34:L35"/>
    <mergeCell ref="M34:M35"/>
    <mergeCell ref="B35:D35"/>
    <mergeCell ref="B36:D36"/>
    <mergeCell ref="I36:K37"/>
    <mergeCell ref="L36:L37"/>
    <mergeCell ref="M36:M37"/>
    <mergeCell ref="B37:D37"/>
    <mergeCell ref="E37:F37"/>
    <mergeCell ref="B38:D38"/>
    <mergeCell ref="E38:F38"/>
    <mergeCell ref="I38:K38"/>
    <mergeCell ref="E47:I48"/>
    <mergeCell ref="E49:I50"/>
  </mergeCells>
  <phoneticPr fontId="4"/>
  <dataValidations count="6">
    <dataValidation type="list" allowBlank="1" showInputMessage="1" showErrorMessage="1" sqref="J6:K7" xr:uid="{B1815F06-C906-4397-A3F9-8E305E654098}">
      <formula1>$Q$1:$Q$4</formula1>
    </dataValidation>
    <dataValidation imeMode="hiragana" allowBlank="1" showInputMessage="1" showErrorMessage="1" sqref="D10:G10 D13:G14 D19:N19 J8:N9 J12:L13 J15:L16" xr:uid="{1B50CBEC-C2A3-4A15-9619-42A70FD8B9ED}"/>
    <dataValidation imeMode="fullAlpha" allowBlank="1" showInputMessage="1" showErrorMessage="1" sqref="J18:N18 D18 J10:N10" xr:uid="{E41610E5-182E-4B8D-98DA-FC675A1F4C70}"/>
    <dataValidation imeMode="halfAlpha" allowBlank="1" showInputMessage="1" showErrorMessage="1" sqref="M6:N7" xr:uid="{277F2F67-D269-4CE8-8A4A-957AFA07B8E6}"/>
    <dataValidation imeMode="fullKatakana" allowBlank="1" showInputMessage="1" showErrorMessage="1" sqref="D9:G9 D12:G12" xr:uid="{7E5A0394-2319-4E0D-8D1A-679A6F2A030D}"/>
    <dataValidation type="list" allowBlank="1" showInputMessage="1" showErrorMessage="1" sqref="G23:G36" xr:uid="{9BC0094F-C273-4CB4-854C-28E669E7EF68}">
      <formula1>"○"</formula1>
    </dataValidation>
  </dataValidations>
  <pageMargins left="0.59055118110236227" right="0.39370078740157483" top="0.39370078740157483" bottom="0.39370078740157483" header="0.51181102362204722" footer="0.51181102362204722"/>
  <pageSetup paperSize="9" scale="97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2025_人間ドック</vt:lpstr>
      <vt:lpstr>'2025_人間ドック'!Print_Area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2025-03-25T03:45:44Z</dcterms:created>
  <dcterms:modified xsi:type="dcterms:W3CDTF">2025-03-27T06:48:56Z</dcterms:modified>
</cp:coreProperties>
</file>